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D:\mtrsa\Desktop\"/>
    </mc:Choice>
  </mc:AlternateContent>
  <xr:revisionPtr revIDLastSave="0" documentId="13_ncr:1_{15DD31A0-4672-4AD6-AE33-FE72EE1C684D}" xr6:coauthVersionLast="47" xr6:coauthVersionMax="47" xr10:uidLastSave="{00000000-0000-0000-0000-000000000000}"/>
  <bookViews>
    <workbookView xWindow="-120" yWindow="-120" windowWidth="29040" windowHeight="15990" xr2:uid="{94E22511-CC95-45E7-8483-6040DAAE0970}"/>
  </bookViews>
  <sheets>
    <sheet name="ページ１" sheetId="1" r:id="rId1"/>
    <sheet name="ページ２" sheetId="3" r:id="rId2"/>
    <sheet name="プルダウン" sheetId="2" state="hidden" r:id="rId3"/>
  </sheets>
  <definedNames>
    <definedName name="リスト_発表者区分">プルダウン!$A$1:$A$3</definedName>
    <definedName name="演題名">ページ２!$D$8</definedName>
    <definedName name="学部学生">プルダウン!$C$1:$C$6</definedName>
    <definedName name="希望発表形式" localSheetId="1">ページ２!#REF!</definedName>
    <definedName name="希望発表形式">ページ１!$D$35</definedName>
    <definedName name="希望発表形式選択不可" localSheetId="1">ページ２!#REF!</definedName>
    <definedName name="希望発表形式選択不可">ページ１!$N$35</definedName>
    <definedName name="抄録">ページ２!$D$13</definedName>
    <definedName name="抄録チェック">ページ２!$F$21</definedName>
    <definedName name="職位">プルダウン!$D$1:$D$5</definedName>
    <definedName name="大学院生">プルダウン!$B$1:$B$4</definedName>
    <definedName name="発表形式">プルダウン!$G$1:$G$2</definedName>
    <definedName name="発表言語">プルダウン!$F$1:$F$2</definedName>
    <definedName name="発表者区分" localSheetId="1">ページ２!#REF!</definedName>
    <definedName name="発表者区分">ページ１!$D$11</definedName>
    <definedName name="発表順位">プルダウン!$I$1:$I$9</definedName>
    <definedName name="発表部門">プルダウン!$H$1:$H$4</definedName>
    <definedName name="筆頭発表者学年" localSheetId="1">ページ２!#REF!</definedName>
    <definedName name="筆頭発表者学年">ページ１!$D$17</definedName>
    <definedName name="分野等">プルダウン!$E$1:$E$35</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0" i="3" l="1"/>
  <c r="F19" i="3"/>
  <c r="F18" i="3"/>
  <c r="F17" i="3"/>
  <c r="F16" i="3"/>
  <c r="F15" i="3"/>
  <c r="G20" i="3" s="1"/>
  <c r="F14" i="3"/>
  <c r="F13" i="3"/>
  <c r="V17" i="1"/>
  <c r="U17" i="1"/>
  <c r="T17" i="1"/>
  <c r="S17" i="1"/>
  <c r="R17" i="1"/>
  <c r="Q17" i="1"/>
  <c r="P17" i="1"/>
  <c r="O17" i="1"/>
  <c r="N17" i="1"/>
  <c r="N14" i="1"/>
  <c r="V14" i="1"/>
  <c r="U14" i="1"/>
  <c r="T14" i="1"/>
  <c r="S14" i="1"/>
  <c r="R14" i="1"/>
  <c r="Q14" i="1"/>
  <c r="P14" i="1"/>
  <c r="O14" i="1"/>
  <c r="N35" i="1" a="1"/>
  <c r="N35" i="1" s="1"/>
  <c r="D21" i="1" a="1"/>
  <c r="D21" i="1" s="1"/>
  <c r="D13" i="1" a="1"/>
  <c r="D13" i="1" s="1"/>
  <c r="N25" i="1"/>
  <c r="V16" i="1"/>
  <c r="U16" i="1"/>
  <c r="T16" i="1"/>
  <c r="S16" i="1"/>
  <c r="R16" i="1"/>
  <c r="Q16" i="1"/>
  <c r="P16" i="1"/>
  <c r="O16" i="1"/>
  <c r="N16" i="1"/>
  <c r="V15" i="1"/>
  <c r="U15" i="1"/>
  <c r="T15" i="1"/>
  <c r="S15" i="1"/>
  <c r="R15" i="1"/>
  <c r="Q15" i="1"/>
  <c r="P15" i="1"/>
  <c r="O15" i="1"/>
  <c r="N15" i="1"/>
  <c r="D21" i="3" l="1"/>
  <c r="F21"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<sst xmlns="http://schemas.openxmlformats.org/spreadsheetml/2006/main" count="139" uniqueCount="134">
  <si>
    <t>発表者</t>
    <rPh sb="0" eb="3">
      <t>ハッピョウシャ</t>
    </rPh>
    <phoneticPr fontId="1"/>
  </si>
  <si>
    <t>氏名</t>
    <rPh sb="0" eb="2">
      <t>シメイ</t>
    </rPh>
    <phoneticPr fontId="1"/>
  </si>
  <si>
    <t>フリガナ</t>
    <phoneticPr fontId="1"/>
  </si>
  <si>
    <t>発表者区分</t>
    <rPh sb="0" eb="2">
      <t>ハッピョウ</t>
    </rPh>
    <rPh sb="2" eb="3">
      <t>シャ</t>
    </rPh>
    <rPh sb="3" eb="5">
      <t>クブン</t>
    </rPh>
    <phoneticPr fontId="1"/>
  </si>
  <si>
    <t>大学院生</t>
    <rPh sb="0" eb="4">
      <t>ダイガクインセイ</t>
    </rPh>
    <phoneticPr fontId="1"/>
  </si>
  <si>
    <t>学部学生</t>
    <rPh sb="0" eb="2">
      <t>ガクブ</t>
    </rPh>
    <rPh sb="2" eb="4">
      <t>ガクセイ</t>
    </rPh>
    <phoneticPr fontId="1"/>
  </si>
  <si>
    <t>歯系研究者</t>
    <rPh sb="0" eb="2">
      <t>シケイ</t>
    </rPh>
    <rPh sb="2" eb="5">
      <t>ケンキュウシャ</t>
    </rPh>
    <phoneticPr fontId="1"/>
  </si>
  <si>
    <t>博士課程１年</t>
    <rPh sb="0" eb="2">
      <t>ハカセ</t>
    </rPh>
    <rPh sb="2" eb="4">
      <t>カテイ</t>
    </rPh>
    <rPh sb="5" eb="6">
      <t>ネン</t>
    </rPh>
    <phoneticPr fontId="1"/>
  </si>
  <si>
    <t>博士課程２年</t>
    <rPh sb="0" eb="2">
      <t>ハカセ</t>
    </rPh>
    <rPh sb="2" eb="4">
      <t>カテイ</t>
    </rPh>
    <rPh sb="5" eb="6">
      <t>ネン</t>
    </rPh>
    <phoneticPr fontId="1"/>
  </si>
  <si>
    <t>博士課程３年</t>
    <rPh sb="0" eb="2">
      <t>ハカセ</t>
    </rPh>
    <rPh sb="2" eb="4">
      <t>カテイ</t>
    </rPh>
    <rPh sb="5" eb="6">
      <t>ネン</t>
    </rPh>
    <phoneticPr fontId="1"/>
  </si>
  <si>
    <t>博士課程４年</t>
    <rPh sb="0" eb="2">
      <t>ハカセ</t>
    </rPh>
    <rPh sb="2" eb="4">
      <t>カテイ</t>
    </rPh>
    <rPh sb="5" eb="6">
      <t>ネン</t>
    </rPh>
    <phoneticPr fontId="1"/>
  </si>
  <si>
    <t>准教授</t>
    <rPh sb="0" eb="3">
      <t>ジュンキョウジュ</t>
    </rPh>
    <phoneticPr fontId="1"/>
  </si>
  <si>
    <t>学年</t>
    <rPh sb="0" eb="2">
      <t>ガクネン</t>
    </rPh>
    <phoneticPr fontId="1"/>
  </si>
  <si>
    <t>内線番号</t>
    <rPh sb="0" eb="4">
      <t>ナイセンバンゴウ</t>
    </rPh>
    <phoneticPr fontId="1"/>
  </si>
  <si>
    <t>歯科機能形態学分野</t>
    <rPh sb="0" eb="2">
      <t>シカ</t>
    </rPh>
    <rPh sb="2" eb="4">
      <t>キノウ</t>
    </rPh>
    <rPh sb="4" eb="7">
      <t>ケイタイガク</t>
    </rPh>
    <rPh sb="7" eb="9">
      <t>ブンヤ</t>
    </rPh>
    <phoneticPr fontId="1"/>
  </si>
  <si>
    <t>解剖法歯学分野</t>
    <rPh sb="0" eb="2">
      <t>カイボウ</t>
    </rPh>
    <rPh sb="2" eb="5">
      <t>ホウシガク</t>
    </rPh>
    <rPh sb="5" eb="7">
      <t>ブンヤ</t>
    </rPh>
    <phoneticPr fontId="1"/>
  </si>
  <si>
    <t>口腔生理学分野</t>
    <rPh sb="0" eb="7">
      <t>コウクウセイリガクブンヤ</t>
    </rPh>
    <phoneticPr fontId="1"/>
  </si>
  <si>
    <t>口腔生化学分野</t>
    <rPh sb="0" eb="5">
      <t>コウクウセイカガク</t>
    </rPh>
    <rPh sb="5" eb="7">
      <t>ブンヤ</t>
    </rPh>
    <phoneticPr fontId="1"/>
  </si>
  <si>
    <t>分子口腔病理学分野</t>
    <rPh sb="0" eb="2">
      <t>ブンシ</t>
    </rPh>
    <rPh sb="2" eb="7">
      <t>コウクウビョウリガク</t>
    </rPh>
    <rPh sb="7" eb="9">
      <t>ブンヤ</t>
    </rPh>
    <phoneticPr fontId="1"/>
  </si>
  <si>
    <t>口腔微生物学分野</t>
    <rPh sb="0" eb="6">
      <t>コウクウビセイブツガク</t>
    </rPh>
    <rPh sb="6" eb="8">
      <t>ブンヤ</t>
    </rPh>
    <phoneticPr fontId="1"/>
  </si>
  <si>
    <t>歯科応用薬理学分野</t>
    <rPh sb="0" eb="2">
      <t>シカ</t>
    </rPh>
    <rPh sb="2" eb="4">
      <t>オウヨウ</t>
    </rPh>
    <rPh sb="4" eb="7">
      <t>ヤクリガク</t>
    </rPh>
    <rPh sb="7" eb="9">
      <t>ブンヤ</t>
    </rPh>
    <phoneticPr fontId="1"/>
  </si>
  <si>
    <t>歯科生体材料学分野</t>
    <rPh sb="0" eb="6">
      <t>シカセイタイザイリョウ</t>
    </rPh>
    <rPh sb="6" eb="7">
      <t>ガク</t>
    </rPh>
    <rPh sb="7" eb="9">
      <t>ブンヤ</t>
    </rPh>
    <phoneticPr fontId="1"/>
  </si>
  <si>
    <t>国際歯科・人間科学分野</t>
    <rPh sb="0" eb="4">
      <t>コクサイシカ</t>
    </rPh>
    <rPh sb="5" eb="7">
      <t>ニンゲン</t>
    </rPh>
    <rPh sb="7" eb="9">
      <t>カガク</t>
    </rPh>
    <rPh sb="9" eb="11">
      <t>ブンヤ</t>
    </rPh>
    <phoneticPr fontId="1"/>
  </si>
  <si>
    <t>職位</t>
    <rPh sb="0" eb="2">
      <t>ショクイ</t>
    </rPh>
    <phoneticPr fontId="1"/>
  </si>
  <si>
    <t>指導教員氏名</t>
    <rPh sb="0" eb="2">
      <t>シドウ</t>
    </rPh>
    <rPh sb="2" eb="4">
      <t>キョウイン</t>
    </rPh>
    <rPh sb="4" eb="6">
      <t>シメイ</t>
    </rPh>
    <phoneticPr fontId="1"/>
  </si>
  <si>
    <t>共同研究分野等</t>
    <rPh sb="0" eb="4">
      <t>キョウドウケンキュウ</t>
    </rPh>
    <rPh sb="4" eb="6">
      <t>ブンヤ</t>
    </rPh>
    <rPh sb="6" eb="7">
      <t>ナド</t>
    </rPh>
    <phoneticPr fontId="1"/>
  </si>
  <si>
    <t>歯系</t>
    <rPh sb="0" eb="2">
      <t>シケイ</t>
    </rPh>
    <phoneticPr fontId="1"/>
  </si>
  <si>
    <t>所属分野等</t>
    <rPh sb="0" eb="4">
      <t>ショゾクブンヤ</t>
    </rPh>
    <rPh sb="4" eb="5">
      <t>ナド</t>
    </rPh>
    <phoneticPr fontId="1"/>
  </si>
  <si>
    <t>予防歯科学分野</t>
    <rPh sb="0" eb="5">
      <t>ヨボウシカガク</t>
    </rPh>
    <rPh sb="5" eb="7">
      <t>ブンヤ</t>
    </rPh>
    <phoneticPr fontId="1"/>
  </si>
  <si>
    <t>歯科矯正学分野</t>
    <rPh sb="0" eb="5">
      <t>シカキョウセイガク</t>
    </rPh>
    <rPh sb="5" eb="7">
      <t>ブンヤ</t>
    </rPh>
    <phoneticPr fontId="1"/>
  </si>
  <si>
    <t>小児歯科学分野</t>
    <rPh sb="0" eb="5">
      <t>ショウニシカガク</t>
    </rPh>
    <rPh sb="5" eb="7">
      <t>ブンヤ</t>
    </rPh>
    <phoneticPr fontId="1"/>
  </si>
  <si>
    <t>歯科保存学分野</t>
    <rPh sb="0" eb="5">
      <t>シカホゾンガク</t>
    </rPh>
    <rPh sb="5" eb="7">
      <t>ブンヤ</t>
    </rPh>
    <phoneticPr fontId="1"/>
  </si>
  <si>
    <t>歯周病学分野</t>
    <rPh sb="0" eb="4">
      <t>シシュウビョウガク</t>
    </rPh>
    <rPh sb="4" eb="6">
      <t>ブンヤ</t>
    </rPh>
    <phoneticPr fontId="1"/>
  </si>
  <si>
    <t>咬合機能補綴学分野</t>
    <rPh sb="0" eb="2">
      <t>コウゴウ</t>
    </rPh>
    <rPh sb="2" eb="4">
      <t>キノウ</t>
    </rPh>
    <rPh sb="4" eb="7">
      <t>ホテツガク</t>
    </rPh>
    <rPh sb="7" eb="9">
      <t>ブンヤ</t>
    </rPh>
    <phoneticPr fontId="1"/>
  </si>
  <si>
    <t>口腔顎顔面補綴学分野</t>
    <rPh sb="0" eb="2">
      <t>コウクウ</t>
    </rPh>
    <rPh sb="2" eb="8">
      <t>ガクガンメンホテツガク</t>
    </rPh>
    <rPh sb="8" eb="10">
      <t>ブンヤ</t>
    </rPh>
    <phoneticPr fontId="1"/>
  </si>
  <si>
    <t>顎顔面疾患制御学分野</t>
    <rPh sb="0" eb="3">
      <t>ガクガンメン</t>
    </rPh>
    <rPh sb="3" eb="5">
      <t>シッカン</t>
    </rPh>
    <rPh sb="5" eb="8">
      <t>セイギョガク</t>
    </rPh>
    <rPh sb="8" eb="10">
      <t>ブンヤ</t>
    </rPh>
    <phoneticPr fontId="1"/>
  </si>
  <si>
    <t>口腔顎顔面外科学分野</t>
    <rPh sb="0" eb="2">
      <t>コウクウ</t>
    </rPh>
    <rPh sb="2" eb="5">
      <t>ガクガンメン</t>
    </rPh>
    <rPh sb="5" eb="8">
      <t>ゲカガク</t>
    </rPh>
    <rPh sb="8" eb="10">
      <t>ブンヤ</t>
    </rPh>
    <phoneticPr fontId="1"/>
  </si>
  <si>
    <t>顎顔面放射線学分野</t>
    <rPh sb="0" eb="3">
      <t>ガクガンメン</t>
    </rPh>
    <rPh sb="3" eb="7">
      <t>ホウシャセンガク</t>
    </rPh>
    <rPh sb="7" eb="9">
      <t>ブンヤ</t>
    </rPh>
    <phoneticPr fontId="1"/>
  </si>
  <si>
    <t>歯科麻酔全身管理学分野</t>
    <rPh sb="0" eb="4">
      <t>シカマスイ</t>
    </rPh>
    <rPh sb="4" eb="8">
      <t>ゼンシンカンリ</t>
    </rPh>
    <rPh sb="8" eb="9">
      <t>ガク</t>
    </rPh>
    <rPh sb="9" eb="11">
      <t>ブンヤ</t>
    </rPh>
    <phoneticPr fontId="1"/>
  </si>
  <si>
    <t>歯学教育学分野</t>
    <rPh sb="0" eb="2">
      <t>シガク</t>
    </rPh>
    <rPh sb="2" eb="3">
      <t>キョウ</t>
    </rPh>
    <rPh sb="4" eb="5">
      <t>ガク</t>
    </rPh>
    <rPh sb="5" eb="7">
      <t>ブンヤ</t>
    </rPh>
    <phoneticPr fontId="1"/>
  </si>
  <si>
    <t>大学病院 病理部</t>
    <rPh sb="0" eb="2">
      <t>ダイガク</t>
    </rPh>
    <rPh sb="2" eb="4">
      <t>ビョウイン</t>
    </rPh>
    <rPh sb="5" eb="8">
      <t>ビョウリブ</t>
    </rPh>
    <phoneticPr fontId="1"/>
  </si>
  <si>
    <t>大学病院 全身管理歯科治療部</t>
    <rPh sb="0" eb="2">
      <t>ダイガク</t>
    </rPh>
    <rPh sb="2" eb="4">
      <t>ビョウイン</t>
    </rPh>
    <rPh sb="5" eb="9">
      <t>ゼンシンカンリ</t>
    </rPh>
    <rPh sb="9" eb="13">
      <t>シカチリョウ</t>
    </rPh>
    <rPh sb="13" eb="14">
      <t>ブ</t>
    </rPh>
    <phoneticPr fontId="1"/>
  </si>
  <si>
    <t>大学病院 歯科総合診療部</t>
    <rPh sb="0" eb="2">
      <t>ダイガク</t>
    </rPh>
    <rPh sb="2" eb="4">
      <t>ビョウイン</t>
    </rPh>
    <rPh sb="5" eb="7">
      <t>シカ</t>
    </rPh>
    <rPh sb="7" eb="9">
      <t>ソウゴウ</t>
    </rPh>
    <rPh sb="9" eb="12">
      <t>シンリョウブ</t>
    </rPh>
    <phoneticPr fontId="1"/>
  </si>
  <si>
    <t>大学病院 歯科麻酔科</t>
    <rPh sb="0" eb="2">
      <t>ダイガク</t>
    </rPh>
    <rPh sb="2" eb="4">
      <t>ビョウイン</t>
    </rPh>
    <rPh sb="5" eb="10">
      <t>シカマスイカ</t>
    </rPh>
    <phoneticPr fontId="1"/>
  </si>
  <si>
    <t>大学病院 顎顔面放射線科</t>
    <rPh sb="0" eb="2">
      <t>ダイガク</t>
    </rPh>
    <rPh sb="2" eb="4">
      <t>ビョウイン</t>
    </rPh>
    <rPh sb="5" eb="8">
      <t>ガクガンメン</t>
    </rPh>
    <rPh sb="8" eb="11">
      <t>ホウシャセン</t>
    </rPh>
    <rPh sb="11" eb="12">
      <t>カ</t>
    </rPh>
    <phoneticPr fontId="1"/>
  </si>
  <si>
    <t>大学病院 口腔顎顔面外科</t>
    <rPh sb="0" eb="2">
      <t>ダイガク</t>
    </rPh>
    <rPh sb="2" eb="4">
      <t>ビョウイン</t>
    </rPh>
    <rPh sb="5" eb="7">
      <t>コウクウ</t>
    </rPh>
    <rPh sb="7" eb="10">
      <t>ガクガンメン</t>
    </rPh>
    <rPh sb="10" eb="12">
      <t>ゲカ</t>
    </rPh>
    <phoneticPr fontId="1"/>
  </si>
  <si>
    <t>大学病院 口腔外科</t>
    <rPh sb="0" eb="2">
      <t>ダイガク</t>
    </rPh>
    <rPh sb="2" eb="4">
      <t>ビョウイン</t>
    </rPh>
    <rPh sb="5" eb="9">
      <t>コウクウゲカ</t>
    </rPh>
    <phoneticPr fontId="1"/>
  </si>
  <si>
    <t>大学病院 義歯インプラント科</t>
    <rPh sb="0" eb="2">
      <t>ダイガク</t>
    </rPh>
    <rPh sb="2" eb="4">
      <t>ビョウイン</t>
    </rPh>
    <rPh sb="5" eb="7">
      <t>ギシ</t>
    </rPh>
    <rPh sb="13" eb="14">
      <t>カ</t>
    </rPh>
    <phoneticPr fontId="1"/>
  </si>
  <si>
    <t>大学病院 冠・ブリッジ科</t>
    <rPh sb="0" eb="2">
      <t>ダイガク</t>
    </rPh>
    <rPh sb="2" eb="4">
      <t>ビョウイン</t>
    </rPh>
    <rPh sb="5" eb="6">
      <t>カンムリ</t>
    </rPh>
    <rPh sb="11" eb="12">
      <t>カ</t>
    </rPh>
    <phoneticPr fontId="1"/>
  </si>
  <si>
    <t>大学病院 歯周病科</t>
    <rPh sb="0" eb="2">
      <t>ダイガク</t>
    </rPh>
    <rPh sb="2" eb="4">
      <t>ビョウイン</t>
    </rPh>
    <rPh sb="5" eb="9">
      <t>シシュウビョウカ</t>
    </rPh>
    <phoneticPr fontId="1"/>
  </si>
  <si>
    <t>大学病院 保存科</t>
    <rPh sb="0" eb="2">
      <t>ダイガク</t>
    </rPh>
    <rPh sb="2" eb="4">
      <t>ビョウイン</t>
    </rPh>
    <rPh sb="5" eb="8">
      <t>ホゾンカ</t>
    </rPh>
    <phoneticPr fontId="1"/>
  </si>
  <si>
    <t>大学病院 小児歯科</t>
    <rPh sb="0" eb="2">
      <t>ダイガク</t>
    </rPh>
    <rPh sb="2" eb="4">
      <t>ビョウイン</t>
    </rPh>
    <rPh sb="5" eb="9">
      <t>ショウニシカ</t>
    </rPh>
    <phoneticPr fontId="1"/>
  </si>
  <si>
    <t>大学病院 矯正歯科</t>
    <rPh sb="0" eb="2">
      <t>ダイガク</t>
    </rPh>
    <rPh sb="2" eb="4">
      <t>ビョウイン</t>
    </rPh>
    <rPh sb="5" eb="9">
      <t>キョウセイシカ</t>
    </rPh>
    <phoneticPr fontId="1"/>
  </si>
  <si>
    <t>大学病院 口腔保健科</t>
    <rPh sb="0" eb="2">
      <t>ダイガク</t>
    </rPh>
    <rPh sb="2" eb="4">
      <t>ビョウイン</t>
    </rPh>
    <rPh sb="5" eb="9">
      <t>コウクウホケン</t>
    </rPh>
    <rPh sb="9" eb="10">
      <t>カ</t>
    </rPh>
    <phoneticPr fontId="1"/>
  </si>
  <si>
    <t>学内（歯系除く）</t>
    <rPh sb="0" eb="2">
      <t>ガクナイ</t>
    </rPh>
    <rPh sb="3" eb="5">
      <t>シケイ</t>
    </rPh>
    <rPh sb="5" eb="6">
      <t>ノゾ</t>
    </rPh>
    <phoneticPr fontId="1"/>
  </si>
  <si>
    <t>学外</t>
    <rPh sb="0" eb="2">
      <t>ガクガイ</t>
    </rPh>
    <phoneticPr fontId="1"/>
  </si>
  <si>
    <t>電子メールアドレス</t>
    <rPh sb="0" eb="2">
      <t>デンシ</t>
    </rPh>
    <phoneticPr fontId="1"/>
  </si>
  <si>
    <t>連絡先</t>
    <rPh sb="0" eb="1">
      <t>レン</t>
    </rPh>
    <rPh sb="1" eb="2">
      <t>ラク</t>
    </rPh>
    <rPh sb="2" eb="3">
      <t>サキ</t>
    </rPh>
    <phoneticPr fontId="1"/>
  </si>
  <si>
    <t>順序</t>
    <rPh sb="0" eb="2">
      <t>ジュンジョ</t>
    </rPh>
    <phoneticPr fontId="1"/>
  </si>
  <si>
    <t>※１</t>
    <phoneticPr fontId="1"/>
  </si>
  <si>
    <t>※２</t>
    <phoneticPr fontId="1"/>
  </si>
  <si>
    <t>※灰色背景のセルに入力されている値は無視されます。</t>
    <rPh sb="1" eb="3">
      <t>ハイイロ</t>
    </rPh>
    <rPh sb="3" eb="5">
      <t>ハイケイ</t>
    </rPh>
    <rPh sb="9" eb="11">
      <t>ニュウリョク</t>
    </rPh>
    <rPh sb="16" eb="17">
      <t>アタイ</t>
    </rPh>
    <rPh sb="18" eb="20">
      <t>ムシ</t>
    </rPh>
    <phoneticPr fontId="1"/>
  </si>
  <si>
    <t>※入力欄が不足する場合は「事務局への連絡」欄に追記してください。</t>
    <rPh sb="1" eb="4">
      <t>ニュウリョクラン</t>
    </rPh>
    <rPh sb="5" eb="7">
      <t>フソク</t>
    </rPh>
    <rPh sb="9" eb="11">
      <t>バアイ</t>
    </rPh>
    <rPh sb="13" eb="16">
      <t>ジムキョク</t>
    </rPh>
    <rPh sb="18" eb="20">
      <t>レンラク</t>
    </rPh>
    <rPh sb="21" eb="22">
      <t>ラン</t>
    </rPh>
    <rPh sb="23" eb="25">
      <t>ツイキ</t>
    </rPh>
    <phoneticPr fontId="1"/>
  </si>
  <si>
    <t>発表形式等</t>
    <rPh sb="0" eb="2">
      <t>ハッピョウ</t>
    </rPh>
    <rPh sb="2" eb="4">
      <t>ケイシキ</t>
    </rPh>
    <rPh sb="4" eb="5">
      <t>ナド</t>
    </rPh>
    <phoneticPr fontId="1"/>
  </si>
  <si>
    <t>発表言語</t>
    <rPh sb="0" eb="2">
      <t>ハッピョウ</t>
    </rPh>
    <rPh sb="2" eb="4">
      <t>ゲンゴ</t>
    </rPh>
    <phoneticPr fontId="1"/>
  </si>
  <si>
    <t>希望発表形式</t>
    <rPh sb="0" eb="2">
      <t>キボウ</t>
    </rPh>
    <rPh sb="2" eb="4">
      <t>ハッピョウ</t>
    </rPh>
    <rPh sb="4" eb="6">
      <t>ケイシキ</t>
    </rPh>
    <phoneticPr fontId="1"/>
  </si>
  <si>
    <t>日本語</t>
    <rPh sb="0" eb="3">
      <t>ニホンゴ</t>
    </rPh>
    <phoneticPr fontId="1"/>
  </si>
  <si>
    <t>ポスター</t>
    <phoneticPr fontId="1"/>
  </si>
  <si>
    <t>基礎系</t>
    <rPh sb="0" eb="3">
      <t>キソケイ</t>
    </rPh>
    <phoneticPr fontId="1"/>
  </si>
  <si>
    <t>発達系</t>
    <rPh sb="0" eb="2">
      <t>ハッタツ</t>
    </rPh>
    <rPh sb="2" eb="3">
      <t>ケイ</t>
    </rPh>
    <phoneticPr fontId="1"/>
  </si>
  <si>
    <t>成人系</t>
    <rPh sb="0" eb="2">
      <t>セイジン</t>
    </rPh>
    <rPh sb="2" eb="3">
      <t>ケイ</t>
    </rPh>
    <phoneticPr fontId="1"/>
  </si>
  <si>
    <t>口腔外科系</t>
    <rPh sb="0" eb="2">
      <t>コウクウ</t>
    </rPh>
    <rPh sb="2" eb="5">
      <t>ゲカケイ</t>
    </rPh>
    <phoneticPr fontId="1"/>
  </si>
  <si>
    <t>※１　全角カタカナで入力してください。氏・名等はそれぞれスペース（半角・全角問わず）で区切ってください。</t>
    <rPh sb="3" eb="5">
      <t>ゼンカク</t>
    </rPh>
    <rPh sb="10" eb="12">
      <t>ニュウリョク</t>
    </rPh>
    <rPh sb="19" eb="20">
      <t>シ</t>
    </rPh>
    <rPh sb="21" eb="22">
      <t>メイ</t>
    </rPh>
    <rPh sb="22" eb="23">
      <t>ナド</t>
    </rPh>
    <rPh sb="33" eb="35">
      <t>ハンカク</t>
    </rPh>
    <rPh sb="36" eb="38">
      <t>ゼンカク</t>
    </rPh>
    <rPh sb="38" eb="39">
      <t>ト</t>
    </rPh>
    <rPh sb="43" eb="45">
      <t>クギ</t>
    </rPh>
    <phoneticPr fontId="1"/>
  </si>
  <si>
    <t>※２　氏・名等はそれぞれスペース（半角・全角問わず）で区切ってください。</t>
    <rPh sb="3" eb="4">
      <t>シ</t>
    </rPh>
    <rPh sb="5" eb="6">
      <t>メイ</t>
    </rPh>
    <rPh sb="6" eb="7">
      <t>ナド</t>
    </rPh>
    <rPh sb="17" eb="19">
      <t>ハンカク</t>
    </rPh>
    <rPh sb="20" eb="22">
      <t>ゼンカク</t>
    </rPh>
    <rPh sb="22" eb="23">
      <t>ト</t>
    </rPh>
    <rPh sb="27" eb="29">
      <t>クギ</t>
    </rPh>
    <phoneticPr fontId="1"/>
  </si>
  <si>
    <t>※鹿児島大学ドメインのアドレスを持っている場合にはそれを記入してください。</t>
    <rPh sb="1" eb="6">
      <t>カゴシマダイガク</t>
    </rPh>
    <rPh sb="16" eb="17">
      <t>モ</t>
    </rPh>
    <rPh sb="21" eb="23">
      <t>バアイ</t>
    </rPh>
    <rPh sb="28" eb="30">
      <t>キニュウ</t>
    </rPh>
    <phoneticPr fontId="1"/>
  </si>
  <si>
    <t>ポスター　発表部門</t>
    <rPh sb="5" eb="7">
      <t>ハッピョウ</t>
    </rPh>
    <rPh sb="7" eb="9">
      <t>ブモン</t>
    </rPh>
    <phoneticPr fontId="1"/>
  </si>
  <si>
    <t>口演希望　分野内順位</t>
    <rPh sb="0" eb="2">
      <t>コウエン</t>
    </rPh>
    <rPh sb="2" eb="4">
      <t>キボウ</t>
    </rPh>
    <rPh sb="5" eb="8">
      <t>ブンヤナイ</t>
    </rPh>
    <rPh sb="8" eb="10">
      <t>ジュンイ</t>
    </rPh>
    <phoneticPr fontId="1"/>
  </si>
  <si>
    <t>論文１</t>
    <rPh sb="0" eb="2">
      <t>ロンブン</t>
    </rPh>
    <phoneticPr fontId="1"/>
  </si>
  <si>
    <t>論文２</t>
    <rPh sb="0" eb="2">
      <t>ロンブン</t>
    </rPh>
    <phoneticPr fontId="1"/>
  </si>
  <si>
    <t>著者</t>
  </si>
  <si>
    <t>著者</t>
    <rPh sb="0" eb="2">
      <t>チョシャ</t>
    </rPh>
    <phoneticPr fontId="1"/>
  </si>
  <si>
    <t>論文題名</t>
  </si>
  <si>
    <t>論文題名</t>
    <rPh sb="0" eb="2">
      <t>ロンブン</t>
    </rPh>
    <rPh sb="2" eb="4">
      <t>ダイメイ</t>
    </rPh>
    <phoneticPr fontId="1"/>
  </si>
  <si>
    <t>巻</t>
    <rPh sb="0" eb="1">
      <t>カン</t>
    </rPh>
    <phoneticPr fontId="1"/>
  </si>
  <si>
    <t>頁</t>
    <rPh sb="0" eb="1">
      <t>ページ</t>
    </rPh>
    <phoneticPr fontId="1"/>
  </si>
  <si>
    <t>雑誌名</t>
    <rPh sb="0" eb="2">
      <t>ザッシ</t>
    </rPh>
    <rPh sb="2" eb="3">
      <t>メイ</t>
    </rPh>
    <phoneticPr fontId="1"/>
  </si>
  <si>
    <t>雑誌名</t>
    <rPh sb="2" eb="3">
      <t>メイ</t>
    </rPh>
    <phoneticPr fontId="1"/>
  </si>
  <si>
    <t>演題名</t>
    <rPh sb="0" eb="3">
      <t>エンダイメイ</t>
    </rPh>
    <phoneticPr fontId="1"/>
  </si>
  <si>
    <t>発表内容が学術雑誌に受理／掲載されているものである場合にのみ記入</t>
    <rPh sb="0" eb="2">
      <t>ハッピョウ</t>
    </rPh>
    <rPh sb="2" eb="4">
      <t>ナイヨウ</t>
    </rPh>
    <rPh sb="5" eb="7">
      <t>ガクジュツ</t>
    </rPh>
    <rPh sb="7" eb="9">
      <t>ザッシ</t>
    </rPh>
    <rPh sb="10" eb="12">
      <t>ジュリ</t>
    </rPh>
    <rPh sb="13" eb="15">
      <t>ケイサイ</t>
    </rPh>
    <rPh sb="25" eb="27">
      <t>バアイ</t>
    </rPh>
    <rPh sb="30" eb="32">
      <t>キニュウ</t>
    </rPh>
    <phoneticPr fontId="1"/>
  </si>
  <si>
    <t>抄録</t>
    <rPh sb="0" eb="2">
      <t>ショウロク</t>
    </rPh>
    <phoneticPr fontId="1"/>
  </si>
  <si>
    <t>例： 西郷隆盛.xlsx，ウィリアムウィリス.xlsx</t>
    <phoneticPr fontId="1"/>
  </si>
  <si>
    <t>※提出時のファイル名は発表者（学部学生発表の場合は筆頭発表者）の氏名としてください。氏と名の間に空白は入れず、外国人の場合はフリガナで記してください。</t>
    <rPh sb="1" eb="4">
      <t>テイシュツジ</t>
    </rPh>
    <rPh sb="9" eb="10">
      <t>メイ</t>
    </rPh>
    <rPh sb="11" eb="14">
      <t>ハッピョウシャ</t>
    </rPh>
    <rPh sb="15" eb="17">
      <t>ガクブ</t>
    </rPh>
    <rPh sb="17" eb="19">
      <t>ガクセイ</t>
    </rPh>
    <rPh sb="19" eb="21">
      <t>ハッピョウ</t>
    </rPh>
    <rPh sb="22" eb="24">
      <t>バアイ</t>
    </rPh>
    <rPh sb="25" eb="27">
      <t>ヒットウ</t>
    </rPh>
    <rPh sb="27" eb="30">
      <t>ハッピョウシャ</t>
    </rPh>
    <rPh sb="32" eb="34">
      <t>シメイ</t>
    </rPh>
    <rPh sb="42" eb="43">
      <t>シ</t>
    </rPh>
    <rPh sb="44" eb="45">
      <t>メイ</t>
    </rPh>
    <rPh sb="46" eb="47">
      <t>アイダ</t>
    </rPh>
    <rPh sb="48" eb="50">
      <t>クウハク</t>
    </rPh>
    <rPh sb="51" eb="52">
      <t>イ</t>
    </rPh>
    <rPh sb="55" eb="58">
      <t>ガイコクジン</t>
    </rPh>
    <rPh sb="59" eb="61">
      <t>バアイ</t>
    </rPh>
    <rPh sb="67" eb="68">
      <t>シル</t>
    </rPh>
    <phoneticPr fontId="1"/>
  </si>
  <si>
    <t>※大学院生博士課程４年および歯系研究者は「口演」と「ポスター」のいずれかを選択できます。</t>
    <rPh sb="1" eb="4">
      <t>ダイガクイン</t>
    </rPh>
    <rPh sb="4" eb="5">
      <t>セイ</t>
    </rPh>
    <rPh sb="5" eb="7">
      <t>ハカセ</t>
    </rPh>
    <rPh sb="7" eb="9">
      <t>カテイ</t>
    </rPh>
    <rPh sb="10" eb="11">
      <t>ネン</t>
    </rPh>
    <rPh sb="14" eb="16">
      <t>シケイ</t>
    </rPh>
    <rPh sb="16" eb="19">
      <t>ケンキュウシャ</t>
    </rPh>
    <rPh sb="21" eb="23">
      <t>コウエン</t>
    </rPh>
    <rPh sb="37" eb="39">
      <t>センタク</t>
    </rPh>
    <phoneticPr fontId="1"/>
  </si>
  <si>
    <t>※日本語の場合：【目的】【材料と方法】【結果】【考察】の順に記載してください。</t>
    <rPh sb="1" eb="4">
      <t>ニホンゴ</t>
    </rPh>
    <rPh sb="5" eb="7">
      <t>バアイ</t>
    </rPh>
    <rPh sb="8" eb="10">
      <t>モクテキ</t>
    </rPh>
    <rPh sb="12" eb="14">
      <t>ザイリョウ</t>
    </rPh>
    <rPh sb="15" eb="17">
      <t>ホウホウ</t>
    </rPh>
    <rPh sb="19" eb="21">
      <t>ケッカ</t>
    </rPh>
    <rPh sb="23" eb="25">
      <t>コウサツ</t>
    </rPh>
    <rPh sb="27" eb="28">
      <t>ジュン</t>
    </rPh>
    <rPh sb="29" eb="31">
      <t>キサイ</t>
    </rPh>
    <phoneticPr fontId="1"/>
  </si>
  <si>
    <t>※英語の場合： Aim: / Objective: / Purpose: ,  Materials &amp; Methods: , Results: , Discussion: の順に記載してください。</t>
    <rPh sb="1" eb="3">
      <t>エイゴ</t>
    </rPh>
    <rPh sb="4" eb="6">
      <t>バアイ</t>
    </rPh>
    <rPh sb="87" eb="88">
      <t>ジュン</t>
    </rPh>
    <rPh sb="89" eb="91">
      <t>キサイ</t>
    </rPh>
    <phoneticPr fontId="1"/>
  </si>
  <si>
    <t>事務局への連絡</t>
    <rPh sb="0" eb="3">
      <t>ジムキョク</t>
    </rPh>
    <rPh sb="5" eb="7">
      <t>レンラク</t>
    </rPh>
    <phoneticPr fontId="1"/>
  </si>
  <si>
    <r>
      <t>※抄録集印刷時に次の書式は反映されません。： フォント指定（種・サイズ），下線（</t>
    </r>
    <r>
      <rPr>
        <u/>
        <sz val="11"/>
        <color rgb="FFFF0000"/>
        <rFont val="游ゴシック"/>
        <family val="3"/>
        <charset val="128"/>
        <scheme val="minor"/>
      </rPr>
      <t>underline</t>
    </r>
    <r>
      <rPr>
        <b/>
        <sz val="11"/>
        <color rgb="FFFF0000"/>
        <rFont val="游ゴシック"/>
        <family val="3"/>
        <charset val="128"/>
        <scheme val="minor"/>
      </rPr>
      <t>）</t>
    </r>
    <rPh sb="1" eb="4">
      <t>ショウロクシュウ</t>
    </rPh>
    <rPh sb="4" eb="7">
      <t>インサツジ</t>
    </rPh>
    <rPh sb="8" eb="9">
      <t>ツギ</t>
    </rPh>
    <rPh sb="10" eb="12">
      <t>ショシキ</t>
    </rPh>
    <rPh sb="13" eb="15">
      <t>ハンエイ</t>
    </rPh>
    <rPh sb="27" eb="29">
      <t>シテイ</t>
    </rPh>
    <rPh sb="30" eb="31">
      <t>シュ</t>
    </rPh>
    <rPh sb="37" eb="39">
      <t>カセンナド</t>
    </rPh>
    <phoneticPr fontId="1"/>
  </si>
  <si>
    <r>
      <t>※抄録集印刷時に次の書式は反映されます。： 太字（bold），斜体（</t>
    </r>
    <r>
      <rPr>
        <i/>
        <sz val="11"/>
        <color rgb="FFFF0000"/>
        <rFont val="游ゴシック"/>
        <family val="3"/>
        <charset val="128"/>
        <scheme val="minor"/>
      </rPr>
      <t>italic</t>
    </r>
    <r>
      <rPr>
        <b/>
        <sz val="11"/>
        <color rgb="FFFF0000"/>
        <rFont val="游ゴシック"/>
        <family val="3"/>
        <charset val="128"/>
        <scheme val="minor"/>
      </rPr>
      <t>），上付き文字（</t>
    </r>
    <r>
      <rPr>
        <vertAlign val="superscript"/>
        <sz val="11"/>
        <color rgb="FFFF0000"/>
        <rFont val="游ゴシック"/>
        <family val="3"/>
        <charset val="128"/>
        <scheme val="minor"/>
      </rPr>
      <t>superscript</t>
    </r>
    <r>
      <rPr>
        <b/>
        <sz val="11"/>
        <color rgb="FFFF0000"/>
        <rFont val="游ゴシック"/>
        <family val="3"/>
        <charset val="128"/>
        <scheme val="minor"/>
      </rPr>
      <t>），下付き文字（</t>
    </r>
    <r>
      <rPr>
        <vertAlign val="subscript"/>
        <sz val="11"/>
        <color rgb="FFFF0000"/>
        <rFont val="游ゴシック"/>
        <family val="3"/>
        <charset val="128"/>
        <scheme val="minor"/>
      </rPr>
      <t>subscript</t>
    </r>
    <r>
      <rPr>
        <b/>
        <sz val="11"/>
        <color rgb="FFFF0000"/>
        <rFont val="游ゴシック"/>
        <family val="3"/>
        <charset val="128"/>
        <scheme val="minor"/>
      </rPr>
      <t>）</t>
    </r>
    <rPh sb="1" eb="4">
      <t>ショウロクシュウ</t>
    </rPh>
    <rPh sb="4" eb="7">
      <t>インサツジ</t>
    </rPh>
    <rPh sb="8" eb="9">
      <t>ツギ</t>
    </rPh>
    <rPh sb="10" eb="12">
      <t>ショシキ</t>
    </rPh>
    <rPh sb="13" eb="15">
      <t>ハンエイ</t>
    </rPh>
    <phoneticPr fontId="1"/>
  </si>
  <si>
    <t>https://w3.hal.kagoshima-u.ac.jp/ercaos/410.html</t>
    <phoneticPr fontId="1"/>
  </si>
  <si>
    <t>※このファイルは、下記URLのページにリンクが掲載されている「提出フォルダ」へアップロードしてください。</t>
    <rPh sb="9" eb="11">
      <t>カキ</t>
    </rPh>
    <rPh sb="23" eb="25">
      <t>ケイサイ</t>
    </rPh>
    <rPh sb="31" eb="33">
      <t>テイシュツ</t>
    </rPh>
    <phoneticPr fontId="1"/>
  </si>
  <si>
    <t>※赤色背景のセルは「入力が必須であるのに空欄のままである」あるいは「入力内容が指示に違反している」ことを示していますので確認してください。</t>
    <rPh sb="1" eb="3">
      <t>アカイロ</t>
    </rPh>
    <rPh sb="3" eb="5">
      <t>ハイケイ</t>
    </rPh>
    <rPh sb="10" eb="12">
      <t>ニュウリョク</t>
    </rPh>
    <rPh sb="13" eb="15">
      <t>ヒッス</t>
    </rPh>
    <rPh sb="20" eb="22">
      <t>クウラン</t>
    </rPh>
    <rPh sb="34" eb="36">
      <t>ニュウリョク</t>
    </rPh>
    <rPh sb="36" eb="38">
      <t>ナイヨウ</t>
    </rPh>
    <rPh sb="39" eb="41">
      <t>シジ</t>
    </rPh>
    <rPh sb="42" eb="44">
      <t>イハン</t>
    </rPh>
    <rPh sb="52" eb="53">
      <t>シメ</t>
    </rPh>
    <rPh sb="60" eb="62">
      <t>カクニン</t>
    </rPh>
    <phoneticPr fontId="1"/>
  </si>
  <si>
    <t>英　語</t>
    <rPh sb="0" eb="1">
      <t>エイ</t>
    </rPh>
    <rPh sb="2" eb="3">
      <t>ゴ</t>
    </rPh>
    <phoneticPr fontId="1"/>
  </si>
  <si>
    <t>口　演</t>
    <rPh sb="0" eb="1">
      <t>クチ</t>
    </rPh>
    <rPh sb="2" eb="3">
      <t>エン</t>
    </rPh>
    <phoneticPr fontId="1"/>
  </si>
  <si>
    <t>教　授</t>
    <rPh sb="0" eb="1">
      <t>キョウ</t>
    </rPh>
    <rPh sb="2" eb="3">
      <t>ジュ</t>
    </rPh>
    <phoneticPr fontId="1"/>
  </si>
  <si>
    <t>講　師</t>
    <rPh sb="0" eb="1">
      <t>コウ</t>
    </rPh>
    <rPh sb="2" eb="3">
      <t>シ</t>
    </rPh>
    <phoneticPr fontId="1"/>
  </si>
  <si>
    <t>助　教</t>
    <rPh sb="0" eb="1">
      <t>スケ</t>
    </rPh>
    <rPh sb="2" eb="3">
      <t>キョウ</t>
    </rPh>
    <phoneticPr fontId="1"/>
  </si>
  <si>
    <t>医　員</t>
    <rPh sb="0" eb="1">
      <t>イ</t>
    </rPh>
    <rPh sb="2" eb="3">
      <t>イン</t>
    </rPh>
    <phoneticPr fontId="1"/>
  </si>
  <si>
    <t>※上の「発表言語」欄で選択した言語で記載し、日本語と英語を併記しないでください。</t>
    <rPh sb="1" eb="2">
      <t>ウエ</t>
    </rPh>
    <rPh sb="4" eb="6">
      <t>ハッピョウ</t>
    </rPh>
    <rPh sb="6" eb="8">
      <t>ゲンゴ</t>
    </rPh>
    <rPh sb="9" eb="10">
      <t>ラン</t>
    </rPh>
    <rPh sb="11" eb="13">
      <t>センタク</t>
    </rPh>
    <rPh sb="15" eb="17">
      <t>ゲンゴ</t>
    </rPh>
    <rPh sb="18" eb="20">
      <t>キサイ</t>
    </rPh>
    <rPh sb="22" eb="25">
      <t>ニホンゴ</t>
    </rPh>
    <rPh sb="26" eb="28">
      <t>エイゴ</t>
    </rPh>
    <rPh sb="29" eb="31">
      <t>ヘイキ</t>
    </rPh>
    <phoneticPr fontId="1"/>
  </si>
  <si>
    <t>※雑誌の形式が電子版のみで巻・頁に当たるものが無い場合は、当該論文を特定できるその他の情報（論文番号等）を「巻」欄または「頁」欄に記入してください。</t>
    <rPh sb="1" eb="3">
      <t>ザッシ</t>
    </rPh>
    <rPh sb="4" eb="6">
      <t>ケイシキ</t>
    </rPh>
    <rPh sb="7" eb="9">
      <t>デンシ</t>
    </rPh>
    <rPh sb="9" eb="10">
      <t>バン</t>
    </rPh>
    <rPh sb="13" eb="14">
      <t>カン</t>
    </rPh>
    <rPh sb="15" eb="16">
      <t>ページ</t>
    </rPh>
    <rPh sb="17" eb="18">
      <t>ア</t>
    </rPh>
    <rPh sb="23" eb="24">
      <t>ナ</t>
    </rPh>
    <rPh sb="25" eb="27">
      <t>バアイ</t>
    </rPh>
    <rPh sb="29" eb="31">
      <t>トウガイ</t>
    </rPh>
    <rPh sb="31" eb="33">
      <t>ロンブン</t>
    </rPh>
    <rPh sb="34" eb="36">
      <t>トクテイ</t>
    </rPh>
    <rPh sb="41" eb="42">
      <t>タ</t>
    </rPh>
    <rPh sb="43" eb="45">
      <t>ジョウホウ</t>
    </rPh>
    <rPh sb="46" eb="48">
      <t>ロンブン</t>
    </rPh>
    <rPh sb="48" eb="50">
      <t>バンゴウ</t>
    </rPh>
    <rPh sb="50" eb="51">
      <t>ナド</t>
    </rPh>
    <rPh sb="54" eb="55">
      <t>カン</t>
    </rPh>
    <rPh sb="56" eb="57">
      <t>ラン</t>
    </rPh>
    <rPh sb="61" eb="62">
      <t>ページ</t>
    </rPh>
    <rPh sb="63" eb="64">
      <t>ラン</t>
    </rPh>
    <rPh sb="65" eb="67">
      <t>キニュウ</t>
    </rPh>
    <phoneticPr fontId="1"/>
  </si>
  <si>
    <t>１　位</t>
    <rPh sb="2" eb="3">
      <t>イ</t>
    </rPh>
    <phoneticPr fontId="1"/>
  </si>
  <si>
    <t>２　位</t>
    <rPh sb="2" eb="3">
      <t>イ</t>
    </rPh>
    <phoneticPr fontId="1"/>
  </si>
  <si>
    <t>３　位</t>
    <rPh sb="2" eb="3">
      <t>イ</t>
    </rPh>
    <phoneticPr fontId="1"/>
  </si>
  <si>
    <t>４　位</t>
    <rPh sb="2" eb="3">
      <t>イ</t>
    </rPh>
    <phoneticPr fontId="1"/>
  </si>
  <si>
    <t>５　位</t>
    <rPh sb="2" eb="3">
      <t>イ</t>
    </rPh>
    <phoneticPr fontId="1"/>
  </si>
  <si>
    <t>６　位</t>
    <rPh sb="2" eb="3">
      <t>イ</t>
    </rPh>
    <phoneticPr fontId="1"/>
  </si>
  <si>
    <t>７　位</t>
    <rPh sb="2" eb="3">
      <t>イ</t>
    </rPh>
    <phoneticPr fontId="1"/>
  </si>
  <si>
    <t>８　位</t>
    <rPh sb="2" eb="3">
      <t>イ</t>
    </rPh>
    <phoneticPr fontId="1"/>
  </si>
  <si>
    <t>９　位</t>
    <rPh sb="2" eb="3">
      <t>イ</t>
    </rPh>
    <phoneticPr fontId="1"/>
  </si>
  <si>
    <t>１　年</t>
    <rPh sb="2" eb="3">
      <t>ネン</t>
    </rPh>
    <phoneticPr fontId="1"/>
  </si>
  <si>
    <t>２　年</t>
    <rPh sb="2" eb="3">
      <t>ネン</t>
    </rPh>
    <phoneticPr fontId="1"/>
  </si>
  <si>
    <t>３　年</t>
    <rPh sb="2" eb="3">
      <t>ネン</t>
    </rPh>
    <phoneticPr fontId="1"/>
  </si>
  <si>
    <t>４　年</t>
    <rPh sb="2" eb="3">
      <t>ネン</t>
    </rPh>
    <phoneticPr fontId="1"/>
  </si>
  <si>
    <t>５　年</t>
    <rPh sb="2" eb="3">
      <t>ネン</t>
    </rPh>
    <phoneticPr fontId="1"/>
  </si>
  <si>
    <t>６　年</t>
    <rPh sb="2" eb="3">
      <t>ネン</t>
    </rPh>
    <phoneticPr fontId="1"/>
  </si>
  <si>
    <t>第18回 [2025(令和７)年度] 口腔先端科学教育研究センター 歯系研究発表会 演題登録用紙（ページ １／２）</t>
    <rPh sb="0" eb="1">
      <t>ダイ</t>
    </rPh>
    <rPh sb="3" eb="4">
      <t>カイ</t>
    </rPh>
    <rPh sb="11" eb="13">
      <t>レイワ</t>
    </rPh>
    <rPh sb="15" eb="17">
      <t>ネンド</t>
    </rPh>
    <rPh sb="19" eb="21">
      <t>コウクウ</t>
    </rPh>
    <rPh sb="21" eb="27">
      <t>センタンカガクキョウイク</t>
    </rPh>
    <rPh sb="27" eb="29">
      <t>ケンキュウ</t>
    </rPh>
    <rPh sb="34" eb="36">
      <t>シケイ</t>
    </rPh>
    <rPh sb="36" eb="38">
      <t>ケンキュウ</t>
    </rPh>
    <rPh sb="38" eb="40">
      <t>ハッピョウ</t>
    </rPh>
    <rPh sb="40" eb="41">
      <t>カイ</t>
    </rPh>
    <rPh sb="42" eb="44">
      <t>エンダイ</t>
    </rPh>
    <rPh sb="44" eb="46">
      <t>トウロク</t>
    </rPh>
    <rPh sb="46" eb="48">
      <t>ヨウシ</t>
    </rPh>
    <phoneticPr fontId="1"/>
  </si>
  <si>
    <t>第18回 [2025(令和７)年度] 口腔先端科学教育研究センター 歯系研究発表会 演題登録用紙（ページ ２／２）</t>
    <rPh sb="0" eb="1">
      <t>ダイ</t>
    </rPh>
    <rPh sb="3" eb="4">
      <t>カイ</t>
    </rPh>
    <rPh sb="11" eb="13">
      <t>レイワ</t>
    </rPh>
    <rPh sb="15" eb="17">
      <t>ネンド</t>
    </rPh>
    <rPh sb="19" eb="21">
      <t>コウクウ</t>
    </rPh>
    <rPh sb="21" eb="27">
      <t>センタンカガクキョウイク</t>
    </rPh>
    <rPh sb="27" eb="29">
      <t>ケンキュウ</t>
    </rPh>
    <rPh sb="34" eb="36">
      <t>シケイ</t>
    </rPh>
    <rPh sb="36" eb="38">
      <t>ケンキュウ</t>
    </rPh>
    <rPh sb="38" eb="40">
      <t>ハッピョウ</t>
    </rPh>
    <rPh sb="40" eb="41">
      <t>カイ</t>
    </rPh>
    <rPh sb="42" eb="44">
      <t>エンダイ</t>
    </rPh>
    <rPh sb="44" eb="46">
      <t>トウロク</t>
    </rPh>
    <rPh sb="46" eb="48">
      <t>ヨウシ</t>
    </rPh>
    <phoneticPr fontId="1"/>
  </si>
  <si>
    <t>文字数</t>
    <rPh sb="0" eb="3">
      <t>モジスウ</t>
    </rPh>
    <phoneticPr fontId="1"/>
  </si>
  <si>
    <t>※改行を含めることはできません。</t>
    <rPh sb="1" eb="3">
      <t>カイギョウ</t>
    </rPh>
    <rPh sb="4" eb="5">
      <t>フク</t>
    </rPh>
    <phoneticPr fontId="1"/>
  </si>
  <si>
    <t>※抄録集印刷時に反映される書式、反映されない書式については、次の「抄録」欄の注意を参照してください。</t>
    <rPh sb="1" eb="4">
      <t>ショウロクシュウ</t>
    </rPh>
    <rPh sb="4" eb="7">
      <t>インサツジ</t>
    </rPh>
    <rPh sb="8" eb="10">
      <t>ハンエイ</t>
    </rPh>
    <rPh sb="13" eb="15">
      <t>ショシキ</t>
    </rPh>
    <rPh sb="16" eb="18">
      <t>ハンエイ</t>
    </rPh>
    <rPh sb="22" eb="24">
      <t>ショシキ</t>
    </rPh>
    <rPh sb="30" eb="31">
      <t>ツギ</t>
    </rPh>
    <rPh sb="33" eb="35">
      <t>ショウロク</t>
    </rPh>
    <rPh sb="36" eb="37">
      <t>ラン</t>
    </rPh>
    <rPh sb="38" eb="40">
      <t>チュウイ</t>
    </rPh>
    <rPh sb="41" eb="43">
      <t>サンショウ</t>
    </rPh>
    <phoneticPr fontId="1"/>
  </si>
  <si>
    <t>※「文字数」を「950」以下に収めてください。半角文字と全角文字はそれぞれ１字を 0.5 および 1 としてカウントし、それらの合計値を小数点以下切り上げで表示しています。</t>
    <rPh sb="2" eb="5">
      <t>モジスウ</t>
    </rPh>
    <rPh sb="12" eb="14">
      <t>イカ</t>
    </rPh>
    <rPh sb="15" eb="16">
      <t>オサ</t>
    </rPh>
    <rPh sb="23" eb="25">
      <t>ハンカク</t>
    </rPh>
    <rPh sb="25" eb="27">
      <t>モジ</t>
    </rPh>
    <rPh sb="28" eb="30">
      <t>ゼンカク</t>
    </rPh>
    <rPh sb="30" eb="32">
      <t>モジ</t>
    </rPh>
    <rPh sb="38" eb="39">
      <t>ジ</t>
    </rPh>
    <rPh sb="64" eb="66">
      <t>ゴウケイ</t>
    </rPh>
    <rPh sb="66" eb="67">
      <t>チ</t>
    </rPh>
    <rPh sb="68" eb="71">
      <t>ショウスウテン</t>
    </rPh>
    <rPh sb="71" eb="73">
      <t>イカ</t>
    </rPh>
    <rPh sb="73" eb="74">
      <t>キ</t>
    </rPh>
    <rPh sb="75" eb="76">
      <t>ア</t>
    </rPh>
    <rPh sb="78" eb="80">
      <t>ヒョウジ</t>
    </rPh>
    <phoneticPr fontId="1"/>
  </si>
  <si>
    <t>※上の指定のセルに抄録の内容を直接タイピングしても構いませんが、特に一部の文字に書式を設定される場合は Microsoft Word で文章を作成しそれをコピー＆ペイストされることを推奨します。</t>
    <rPh sb="1" eb="2">
      <t>ウエ</t>
    </rPh>
    <rPh sb="3" eb="5">
      <t>シテイ</t>
    </rPh>
    <rPh sb="9" eb="11">
      <t>ショウロク</t>
    </rPh>
    <rPh sb="12" eb="14">
      <t>ナイヨウ</t>
    </rPh>
    <rPh sb="15" eb="17">
      <t>チョクセツ</t>
    </rPh>
    <rPh sb="25" eb="26">
      <t>カマ</t>
    </rPh>
    <rPh sb="32" eb="33">
      <t>トク</t>
    </rPh>
    <rPh sb="34" eb="36">
      <t>イチブ</t>
    </rPh>
    <rPh sb="37" eb="39">
      <t>モジ</t>
    </rPh>
    <rPh sb="40" eb="42">
      <t>ショシキ</t>
    </rPh>
    <rPh sb="43" eb="45">
      <t>セッテイ</t>
    </rPh>
    <rPh sb="48" eb="50">
      <t>バアイ</t>
    </rPh>
    <rPh sb="68" eb="70">
      <t>ブンショウ</t>
    </rPh>
    <rPh sb="71" eb="73">
      <t>サクセイ</t>
    </rPh>
    <rPh sb="91" eb="93">
      <t>スイショウ</t>
    </rPh>
    <phoneticPr fontId="1"/>
  </si>
  <si>
    <t>コピーした文章中に改行が含まれている場合、ペイストすると改行部分で下方のセルへと内容が分割される場合がありますが、支障ありません。</t>
    <rPh sb="5" eb="8">
      <t>ブンショウチュウ</t>
    </rPh>
    <rPh sb="9" eb="11">
      <t>カイギョウ</t>
    </rPh>
    <rPh sb="12" eb="13">
      <t>フク</t>
    </rPh>
    <rPh sb="18" eb="20">
      <t>バアイ</t>
    </rPh>
    <rPh sb="28" eb="30">
      <t>カイギョウ</t>
    </rPh>
    <rPh sb="30" eb="32">
      <t>ブブン</t>
    </rPh>
    <rPh sb="33" eb="35">
      <t>カホウ</t>
    </rPh>
    <rPh sb="40" eb="42">
      <t>ナイヨウ</t>
    </rPh>
    <rPh sb="43" eb="45">
      <t>ブンカツ</t>
    </rPh>
    <rPh sb="48" eb="50">
      <t>バアイ</t>
    </rPh>
    <rPh sb="57" eb="59">
      <t>シショウ</t>
    </rPh>
    <phoneticPr fontId="1"/>
  </si>
  <si>
    <t>※改行(セル内での改行 及び セルの分割)は最大５つまで含めることができますが、抄録集の掲載スペースを逸脱する場合は事務局の判断でそれらの一部または全部を削除する場合があります。予めご了承ください。</t>
    <rPh sb="1" eb="3">
      <t>カイギョウ</t>
    </rPh>
    <rPh sb="6" eb="7">
      <t>ナイ</t>
    </rPh>
    <rPh sb="9" eb="11">
      <t>カイギョウ</t>
    </rPh>
    <rPh sb="12" eb="13">
      <t>オヨ</t>
    </rPh>
    <rPh sb="18" eb="20">
      <t>ブンカツ</t>
    </rPh>
    <rPh sb="22" eb="24">
      <t>サイダイ</t>
    </rPh>
    <rPh sb="28" eb="29">
      <t>フク</t>
    </rPh>
    <rPh sb="40" eb="43">
      <t>ショウロクシュウ</t>
    </rPh>
    <rPh sb="44" eb="46">
      <t>ケイサイ</t>
    </rPh>
    <rPh sb="51" eb="53">
      <t>イツダツ</t>
    </rPh>
    <rPh sb="55" eb="57">
      <t>バアイ</t>
    </rPh>
    <rPh sb="58" eb="61">
      <t>ジムキョク</t>
    </rPh>
    <rPh sb="62" eb="64">
      <t>ハンダン</t>
    </rPh>
    <rPh sb="69" eb="71">
      <t>イチブ</t>
    </rPh>
    <rPh sb="74" eb="76">
      <t>ゼンブ</t>
    </rPh>
    <rPh sb="77" eb="79">
      <t>サクジョ</t>
    </rPh>
    <rPh sb="81" eb="83">
      <t>バアイ</t>
    </rPh>
    <rPh sb="89" eb="90">
      <t>アラカジ</t>
    </rPh>
    <rPh sb="92" eb="94">
      <t>リョウショウ</t>
    </rPh>
    <phoneticPr fontId="1"/>
  </si>
  <si>
    <t>※「抄録」の記入欄は縦方向に８つのセルに分かれていますが、どのセルに記入しても構いません。複数のセルに分けて記入された内容は、改行を挟んで上下に連結されます。</t>
    <rPh sb="2" eb="4">
      <t>ショウロク</t>
    </rPh>
    <rPh sb="6" eb="9">
      <t>キニュウラン</t>
    </rPh>
    <rPh sb="10" eb="13">
      <t>タテホウコウ</t>
    </rPh>
    <rPh sb="20" eb="21">
      <t>ワ</t>
    </rPh>
    <rPh sb="34" eb="36">
      <t>キニュウ</t>
    </rPh>
    <rPh sb="39" eb="40">
      <t>カマ</t>
    </rPh>
    <rPh sb="45" eb="47">
      <t>フクスウ</t>
    </rPh>
    <rPh sb="51" eb="52">
      <t>ワ</t>
    </rPh>
    <rPh sb="54" eb="56">
      <t>キニュウ</t>
    </rPh>
    <rPh sb="59" eb="61">
      <t>ナイヨウ</t>
    </rPh>
    <rPh sb="63" eb="65">
      <t>カイギョウ</t>
    </rPh>
    <rPh sb="66" eb="67">
      <t>ハサ</t>
    </rPh>
    <rPh sb="69" eb="71">
      <t>ジョウゲ</t>
    </rPh>
    <rPh sb="72" eb="74">
      <t>レンケツ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</si>
</sst>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7" x14ac:knownFonts="1">
    <font>
      <sz val="11"/>
      <color theme="1"/>
      <name val="游ゴシック"/>
      <family val="2"/>
      <charset val="128"/>
      <scheme val="minor"/>
    </font>
    <font>
      <sz val="6"/>
      <name val="游ゴシック"/>
      <family val="2"/>
      <charset val="128"/>
      <scheme val="minor"/>
    </font>
    <font>
      <b/>
      <sz val="11"/>
      <color rgb="FFFF0000"/>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b/>
      <sz val="14"/>
      <color theme="1"/>
      <name val="游ゴシック"/>
      <family val="3"/>
      <charset val="128"/>
      <scheme val="minor"/>
    </font>
    <font>
      <b/>
      <vertAlign val="superscript"/>
      <sz val="11"/>
      <color theme="1"/>
      <name val="游ゴシック"/>
      <family val="3"/>
      <charset val="128"/>
      <scheme val="minor"/>
    </font>
    <font>
      <b/>
      <u/>
      <sz val="11"/>
      <color rgb="FF0000FF"/>
      <name val="游ゴシック"/>
      <family val="3"/>
      <charset val="128"/>
      <scheme val="minor"/>
    </font>
    <font>
      <u/>
      <sz val="11"/>
      <color rgb="FFFF0000"/>
      <name val="游ゴシック"/>
      <family val="3"/>
      <charset val="128"/>
      <scheme val="minor"/>
    </font>
    <font>
      <i/>
      <sz val="11"/>
      <color rgb="FFFF0000"/>
      <name val="游ゴシック"/>
      <family val="3"/>
      <charset val="128"/>
      <scheme val="minor"/>
    </font>
    <font>
      <vertAlign val="superscript"/>
      <sz val="11"/>
      <color rgb="FFFF0000"/>
      <name val="游ゴシック"/>
      <family val="3"/>
      <charset val="128"/>
      <scheme val="minor"/>
    </font>
    <font>
      <vertAlign val="subscript"/>
      <sz val="11"/>
      <color rgb="FFFF0000"/>
      <name val="游ゴシック"/>
      <family val="3"/>
      <charset val="128"/>
      <scheme val="minor"/>
    </font>
    <font>
      <u/>
      <sz val="11"/>
      <color rgb="FF0000FF"/>
      <name val="游ゴシック"/>
      <family val="2"/>
      <charset val="128"/>
      <scheme val="minor"/>
    </font>
    <font>
      <sz val="10.5"/>
      <color theme="1"/>
      <name val="游明朝"/>
      <family val="1"/>
      <charset val="128"/>
    </font>
    <font>
      <b/>
      <sz val="10.5"/>
      <color theme="1"/>
      <name val="游明朝"/>
      <family val="1"/>
      <charset val="128"/>
    </font>
    <font>
      <u/>
      <sz val="10.5"/>
      <color theme="1"/>
      <name val="游明朝"/>
      <family val="1"/>
      <charset val="128"/>
    </font>
    <font>
      <b/>
      <sz val="10.5"/>
      <color rgb="FF000000"/>
      <name val="游明朝"/>
      <family val="1"/>
      <charset val="128"/>
    </font>
  </fonts>
  <fills count="6">
    <fill>
      <patternFill patternType="none"/>
    </fill>
    <fill>
      <patternFill patternType="gray125"/>
    </fill>
    <fill>
      <patternFill patternType="solid">
        <fgColor theme="7" tint="0.79998168889431442"/>
        <bgColor indexed="64"/>
      </patternFill>
    </fill>
    <fill>
      <patternFill patternType="solid">
        <fgColor rgb="FF92D050"/>
        <bgColor indexed="64"/>
      </patternFill>
    </fill>
    <fill>
      <patternFill patternType="solid">
        <fgColor theme="0"/>
        <bgColor indexed="64"/>
      </patternFill>
    </fill>
    <fill>
      <patternFill patternType="solid">
        <fgColor theme="4" tint="0.79998168889431442"/>
        <bgColor indexed="64"/>
      </patternFill>
    </fill>
  </fills>
  <borders count="76">
    <border>
      <left/>
      <right/>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medium">
        <color auto="1"/>
      </top>
      <bottom style="double">
        <color auto="1"/>
      </bottom>
      <diagonal/>
    </border>
    <border>
      <left/>
      <right/>
      <top style="medium">
        <color auto="1"/>
      </top>
      <bottom style="double">
        <color auto="1"/>
      </bottom>
      <diagonal/>
    </border>
    <border>
      <left/>
      <right style="medium">
        <color auto="1"/>
      </right>
      <top style="medium">
        <color auto="1"/>
      </top>
      <bottom style="double">
        <color auto="1"/>
      </bottom>
      <diagonal/>
    </border>
    <border>
      <left/>
      <right/>
      <top style="double">
        <color auto="1"/>
      </top>
      <bottom style="thin">
        <color auto="1"/>
      </bottom>
      <diagonal/>
    </border>
    <border>
      <left/>
      <right style="medium">
        <color auto="1"/>
      </right>
      <top style="double">
        <color auto="1"/>
      </top>
      <bottom style="thin">
        <color auto="1"/>
      </bottom>
      <diagonal/>
    </border>
    <border>
      <left style="medium">
        <color auto="1"/>
      </left>
      <right style="double">
        <color auto="1"/>
      </right>
      <top style="medium">
        <color auto="1"/>
      </top>
      <bottom style="medium">
        <color auto="1"/>
      </bottom>
      <diagonal/>
    </border>
    <border>
      <left style="double">
        <color auto="1"/>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double">
        <color auto="1"/>
      </right>
      <top style="medium">
        <color auto="1"/>
      </top>
      <bottom style="medium">
        <color auto="1"/>
      </bottom>
      <diagonal/>
    </border>
    <border>
      <left style="medium">
        <color auto="1"/>
      </left>
      <right/>
      <top style="double">
        <color auto="1"/>
      </top>
      <bottom style="thin">
        <color auto="1"/>
      </bottom>
      <diagonal/>
    </border>
    <border>
      <left/>
      <right style="hair">
        <color auto="1"/>
      </right>
      <top style="double">
        <color auto="1"/>
      </top>
      <bottom style="thin">
        <color auto="1"/>
      </bottom>
      <diagonal/>
    </border>
    <border>
      <left/>
      <right style="hair">
        <color auto="1"/>
      </right>
      <top style="thin">
        <color auto="1"/>
      </top>
      <bottom style="thin">
        <color auto="1"/>
      </bottom>
      <diagonal/>
    </border>
    <border>
      <left/>
      <right style="hair">
        <color auto="1"/>
      </right>
      <top style="thin">
        <color auto="1"/>
      </top>
      <bottom style="medium">
        <color auto="1"/>
      </bottom>
      <diagonal/>
    </border>
    <border>
      <left style="hair">
        <color auto="1"/>
      </left>
      <right style="hair">
        <color auto="1"/>
      </right>
      <top style="double">
        <color auto="1"/>
      </top>
      <bottom style="thin">
        <color auto="1"/>
      </bottom>
      <diagonal/>
    </border>
    <border>
      <left style="hair">
        <color auto="1"/>
      </left>
      <right style="medium">
        <color auto="1"/>
      </right>
      <top style="double">
        <color auto="1"/>
      </top>
      <bottom style="thin">
        <color auto="1"/>
      </bottom>
      <diagonal/>
    </border>
    <border>
      <left style="hair">
        <color auto="1"/>
      </left>
      <right style="hair">
        <color auto="1"/>
      </right>
      <top style="thin">
        <color auto="1"/>
      </top>
      <bottom style="thin">
        <color auto="1"/>
      </bottom>
      <diagonal/>
    </border>
    <border>
      <left style="hair">
        <color auto="1"/>
      </left>
      <right style="medium">
        <color auto="1"/>
      </right>
      <top style="thin">
        <color auto="1"/>
      </top>
      <bottom style="thin">
        <color auto="1"/>
      </bottom>
      <diagonal/>
    </border>
    <border>
      <left style="hair">
        <color auto="1"/>
      </left>
      <right style="hair">
        <color auto="1"/>
      </right>
      <top style="thin">
        <color auto="1"/>
      </top>
      <bottom style="medium">
        <color auto="1"/>
      </bottom>
      <diagonal/>
    </border>
    <border>
      <left style="hair">
        <color auto="1"/>
      </left>
      <right style="medium">
        <color auto="1"/>
      </right>
      <top style="thin">
        <color auto="1"/>
      </top>
      <bottom style="medium">
        <color auto="1"/>
      </bottom>
      <diagonal/>
    </border>
    <border>
      <left/>
      <right style="thin">
        <color auto="1"/>
      </right>
      <top style="double">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right style="thin">
        <color auto="1"/>
      </right>
      <top/>
      <bottom style="thin">
        <color auto="1"/>
      </bottom>
      <diagonal/>
    </border>
    <border>
      <left style="thin">
        <color auto="1"/>
      </left>
      <right style="hair">
        <color auto="1"/>
      </right>
      <top style="double">
        <color auto="1"/>
      </top>
      <bottom style="thin">
        <color auto="1"/>
      </bottom>
      <diagonal/>
    </border>
    <border>
      <left style="thin">
        <color auto="1"/>
      </left>
      <right style="hair">
        <color auto="1"/>
      </right>
      <top style="thin">
        <color auto="1"/>
      </top>
      <bottom style="thin">
        <color auto="1"/>
      </bottom>
      <diagonal/>
    </border>
    <border>
      <left style="thin">
        <color auto="1"/>
      </left>
      <right style="hair">
        <color auto="1"/>
      </right>
      <top style="thin">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top style="double">
        <color auto="1"/>
      </top>
      <bottom/>
      <diagonal/>
    </border>
    <border>
      <left/>
      <right/>
      <top style="double">
        <color auto="1"/>
      </top>
      <bottom style="hair">
        <color auto="1"/>
      </bottom>
      <diagonal/>
    </border>
    <border>
      <left/>
      <right style="medium">
        <color auto="1"/>
      </right>
      <top style="double">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right/>
      <top style="thin">
        <color auto="1"/>
      </top>
      <bottom style="hair">
        <color auto="1"/>
      </bottom>
      <diagonal/>
    </border>
    <border>
      <left/>
      <right style="medium">
        <color auto="1"/>
      </right>
      <top style="thin">
        <color auto="1"/>
      </top>
      <bottom style="hair">
        <color auto="1"/>
      </bottom>
      <diagonal/>
    </border>
    <border>
      <left/>
      <right/>
      <top style="hair">
        <color auto="1"/>
      </top>
      <bottom style="thin">
        <color auto="1"/>
      </bottom>
      <diagonal/>
    </border>
    <border>
      <left/>
      <right style="medium">
        <color auto="1"/>
      </right>
      <top style="hair">
        <color auto="1"/>
      </top>
      <bottom style="thin">
        <color auto="1"/>
      </bottom>
      <diagonal/>
    </border>
    <border>
      <left style="medium">
        <color auto="1"/>
      </left>
      <right/>
      <top style="thin">
        <color auto="1"/>
      </top>
      <bottom/>
      <diagonal/>
    </border>
    <border>
      <left/>
      <right style="thin">
        <color auto="1"/>
      </right>
      <top style="double">
        <color auto="1"/>
      </top>
      <bottom/>
      <diagonal/>
    </border>
    <border>
      <left/>
      <right style="thin">
        <color auto="1"/>
      </right>
      <top/>
      <bottom/>
      <diagonal/>
    </border>
    <border>
      <left/>
      <right style="thin">
        <color auto="1"/>
      </right>
      <top style="thin">
        <color auto="1"/>
      </top>
      <bottom/>
      <diagonal/>
    </border>
    <border>
      <left/>
      <right style="thin">
        <color auto="1"/>
      </right>
      <top/>
      <bottom style="medium">
        <color auto="1"/>
      </bottom>
      <diagonal/>
    </border>
    <border>
      <left style="thin">
        <color auto="1"/>
      </left>
      <right style="hair">
        <color auto="1"/>
      </right>
      <top style="double">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thin">
        <color auto="1"/>
      </left>
      <right style="hair">
        <color auto="1"/>
      </right>
      <top/>
      <bottom style="hair">
        <color auto="1"/>
      </bottom>
      <diagonal/>
    </border>
    <border>
      <left style="thin">
        <color auto="1"/>
      </left>
      <right style="hair">
        <color auto="1"/>
      </right>
      <top style="hair">
        <color auto="1"/>
      </top>
      <bottom style="medium">
        <color auto="1"/>
      </bottom>
      <diagonal/>
    </border>
    <border>
      <left style="hair">
        <color auto="1"/>
      </left>
      <right/>
      <top style="hair">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medium">
        <color auto="1"/>
      </bottom>
      <diagonal/>
    </border>
    <border>
      <left style="hair">
        <color auto="1"/>
      </left>
      <right style="hair">
        <color auto="1"/>
      </right>
      <top style="hair">
        <color auto="1"/>
      </top>
      <bottom style="thin">
        <color auto="1"/>
      </bottom>
      <diagonal/>
    </border>
    <border>
      <left style="hair">
        <color auto="1"/>
      </left>
      <right style="hair">
        <color auto="1"/>
      </right>
      <top style="hair">
        <color auto="1"/>
      </top>
      <bottom style="medium">
        <color auto="1"/>
      </bottom>
      <diagonal/>
    </border>
    <border>
      <left style="double">
        <color auto="1"/>
      </left>
      <right style="double">
        <color auto="1"/>
      </right>
      <top style="medium">
        <color auto="1"/>
      </top>
      <bottom style="medium">
        <color auto="1"/>
      </bottom>
      <diagonal/>
    </border>
    <border>
      <left style="double">
        <color auto="1"/>
      </left>
      <right/>
      <top style="medium">
        <color auto="1"/>
      </top>
      <bottom style="medium">
        <color auto="1"/>
      </bottom>
      <diagonal/>
    </border>
    <border>
      <left/>
      <right/>
      <top/>
      <bottom style="thin">
        <color auto="1"/>
      </bottom>
      <diagonal/>
    </border>
    <border>
      <left style="double">
        <color auto="1"/>
      </left>
      <right style="medium">
        <color auto="1"/>
      </right>
      <top/>
      <bottom style="medium">
        <color auto="1"/>
      </bottom>
      <diagonal/>
    </border>
    <border>
      <left style="double">
        <color auto="1"/>
      </left>
      <right style="medium">
        <color auto="1"/>
      </right>
      <top style="medium">
        <color auto="1"/>
      </top>
      <bottom style="thin">
        <color theme="0" tint="-0.14996795556505021"/>
      </bottom>
      <diagonal/>
    </border>
    <border>
      <left style="double">
        <color auto="1"/>
      </left>
      <right style="medium">
        <color auto="1"/>
      </right>
      <top style="thin">
        <color theme="0" tint="-0.14996795556505021"/>
      </top>
      <bottom style="thin">
        <color theme="0" tint="-0.14996795556505021"/>
      </bottom>
      <diagonal/>
    </border>
    <border>
      <left style="double">
        <color auto="1"/>
      </left>
      <right style="medium">
        <color auto="1"/>
      </right>
      <top style="thin">
        <color theme="0" tint="-0.14996795556505021"/>
      </top>
      <bottom style="thin">
        <color auto="1"/>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118">
    <xf numFmtId="0" fontId="0" fillId="0" borderId="0" xfId="0">
      <alignment vertical="center"/>
    </xf>
    <xf numFmtId="49" fontId="3" fillId="2" borderId="20" xfId="0" applyNumberFormat="1" applyFont="1" applyFill="1" applyBorder="1" applyAlignment="1">
      <alignment horizontal="center" vertical="center"/>
    </xf>
    <xf numFmtId="49" fontId="3" fillId="2" borderId="23" xfId="0" applyNumberFormat="1" applyFont="1" applyFill="1" applyBorder="1" applyAlignment="1">
      <alignment horizontal="center" vertical="center"/>
    </xf>
    <xf numFmtId="49" fontId="3" fillId="2" borderId="24" xfId="0" applyNumberFormat="1" applyFont="1" applyFill="1" applyBorder="1" applyAlignment="1">
      <alignment horizontal="center" vertical="center"/>
    </xf>
    <xf numFmtId="49" fontId="3" fillId="2" borderId="1" xfId="0" applyNumberFormat="1" applyFont="1" applyFill="1" applyBorder="1" applyAlignment="1">
      <alignment horizontal="distributed" vertical="center" indent="2"/>
    </xf>
    <xf numFmtId="49" fontId="0" fillId="3" borderId="11" xfId="0" applyNumberFormat="1" applyFill="1" applyBorder="1" applyAlignment="1">
      <alignment horizontal="left" vertical="center"/>
    </xf>
    <xf numFmtId="49" fontId="0" fillId="3" borderId="38" xfId="0" applyNumberFormat="1" applyFill="1" applyBorder="1">
      <alignment vertical="center"/>
    </xf>
    <xf numFmtId="49" fontId="0" fillId="3" borderId="39" xfId="0" applyNumberFormat="1" applyFill="1" applyBorder="1">
      <alignment vertical="center"/>
    </xf>
    <xf numFmtId="49" fontId="3" fillId="2" borderId="58" xfId="0" applyNumberFormat="1" applyFont="1" applyFill="1" applyBorder="1" applyAlignment="1">
      <alignment horizontal="distributed" vertical="center" indent="2"/>
    </xf>
    <xf numFmtId="49" fontId="3" fillId="2" borderId="59" xfId="0" applyNumberFormat="1" applyFont="1" applyFill="1" applyBorder="1" applyAlignment="1">
      <alignment horizontal="distributed" vertical="center" indent="2"/>
    </xf>
    <xf numFmtId="49" fontId="3" fillId="2" borderId="60" xfId="0" applyNumberFormat="1" applyFont="1" applyFill="1" applyBorder="1" applyAlignment="1">
      <alignment horizontal="distributed" vertical="center" indent="2"/>
    </xf>
    <xf numFmtId="49" fontId="3" fillId="2" borderId="67" xfId="0" applyNumberFormat="1" applyFont="1" applyFill="1" applyBorder="1" applyAlignment="1">
      <alignment horizontal="center" vertical="center"/>
    </xf>
    <xf numFmtId="49" fontId="3" fillId="2" borderId="61" xfId="0" applyNumberFormat="1" applyFont="1" applyFill="1" applyBorder="1" applyAlignment="1">
      <alignment horizontal="distributed" vertical="center" indent="2"/>
    </xf>
    <xf numFmtId="49" fontId="3" fillId="2" borderId="62" xfId="0" applyNumberFormat="1" applyFont="1" applyFill="1" applyBorder="1" applyAlignment="1">
      <alignment horizontal="distributed" vertical="center" indent="2"/>
    </xf>
    <xf numFmtId="49" fontId="3" fillId="2" borderId="68" xfId="0" applyNumberFormat="1" applyFont="1" applyFill="1" applyBorder="1" applyAlignment="1">
      <alignment horizontal="center" vertical="center"/>
    </xf>
    <xf numFmtId="49" fontId="6" fillId="2" borderId="30" xfId="0" applyNumberFormat="1" applyFont="1" applyFill="1" applyBorder="1" applyAlignment="1">
      <alignment horizontal="center" vertical="center"/>
    </xf>
    <xf numFmtId="49" fontId="0" fillId="4" borderId="0" xfId="0" applyNumberFormat="1" applyFill="1">
      <alignment vertical="center"/>
    </xf>
    <xf numFmtId="49" fontId="2" fillId="4" borderId="0" xfId="0" applyNumberFormat="1" applyFont="1" applyFill="1" applyAlignment="1">
      <alignment horizontal="left" vertical="center"/>
    </xf>
    <xf numFmtId="0" fontId="0" fillId="4" borderId="0" xfId="0" applyFill="1">
      <alignment vertical="center"/>
    </xf>
    <xf numFmtId="49" fontId="7" fillId="4" borderId="0" xfId="1" applyNumberFormat="1" applyFont="1" applyFill="1" applyAlignment="1">
      <alignment vertical="center"/>
    </xf>
    <xf numFmtId="49" fontId="2" fillId="4" borderId="0" xfId="0" applyNumberFormat="1" applyFont="1" applyFill="1" applyAlignment="1">
      <alignment horizontal="left" vertical="center" indent="1"/>
    </xf>
    <xf numFmtId="49" fontId="2" fillId="4" borderId="0" xfId="0" applyNumberFormat="1" applyFont="1" applyFill="1">
      <alignment vertical="center"/>
    </xf>
    <xf numFmtId="49" fontId="0" fillId="0" borderId="15" xfId="0" applyNumberFormat="1" applyBorder="1" applyAlignment="1" applyProtection="1">
      <alignment horizontal="left" vertical="center" indent="1"/>
      <protection locked="0"/>
    </xf>
    <xf numFmtId="49" fontId="0" fillId="0" borderId="21" xfId="0" applyNumberFormat="1" applyBorder="1" applyAlignment="1" applyProtection="1">
      <alignment horizontal="left" vertical="center" indent="1"/>
      <protection locked="0"/>
    </xf>
    <xf numFmtId="49" fontId="0" fillId="0" borderId="25" xfId="0" applyNumberFormat="1" applyBorder="1" applyAlignment="1" applyProtection="1">
      <alignment horizontal="left" vertical="center" indent="1"/>
      <protection locked="0"/>
    </xf>
    <xf numFmtId="49" fontId="0" fillId="0" borderId="26" xfId="0" applyNumberFormat="1" applyBorder="1" applyAlignment="1" applyProtection="1">
      <alignment horizontal="left" vertical="center" indent="1"/>
      <protection locked="0"/>
    </xf>
    <xf numFmtId="49" fontId="0" fillId="0" borderId="22" xfId="0" applyNumberFormat="1" applyBorder="1" applyAlignment="1" applyProtection="1">
      <alignment horizontal="left" vertical="center" indent="1"/>
      <protection locked="0"/>
    </xf>
    <xf numFmtId="49" fontId="0" fillId="0" borderId="27" xfId="0" applyNumberFormat="1" applyBorder="1" applyAlignment="1" applyProtection="1">
      <alignment horizontal="left" vertical="center" indent="1"/>
      <protection locked="0"/>
    </xf>
    <xf numFmtId="49" fontId="0" fillId="0" borderId="28" xfId="0" applyNumberFormat="1" applyBorder="1" applyAlignment="1" applyProtection="1">
      <alignment horizontal="left" vertical="center" indent="1"/>
      <protection locked="0"/>
    </xf>
    <xf numFmtId="49" fontId="0" fillId="0" borderId="3" xfId="0" applyNumberFormat="1" applyBorder="1" applyAlignment="1" applyProtection="1">
      <alignment horizontal="left" vertical="center" indent="1"/>
      <protection locked="0"/>
    </xf>
    <xf numFmtId="49" fontId="0" fillId="0" borderId="8" xfId="0" applyNumberFormat="1" applyBorder="1" applyAlignment="1" applyProtection="1">
      <alignment horizontal="left" vertical="center" indent="1"/>
      <protection locked="0"/>
    </xf>
    <xf numFmtId="49" fontId="0" fillId="0" borderId="6" xfId="0" applyNumberFormat="1" applyBorder="1" applyAlignment="1" applyProtection="1">
      <alignment horizontal="left" vertical="center" indent="1"/>
      <protection locked="0"/>
    </xf>
    <xf numFmtId="49" fontId="0" fillId="0" borderId="51" xfId="0" applyNumberFormat="1" applyBorder="1" applyAlignment="1" applyProtection="1">
      <alignment horizontal="left" vertical="center" indent="1"/>
      <protection locked="0"/>
    </xf>
    <xf numFmtId="49" fontId="0" fillId="0" borderId="47" xfId="0" applyNumberFormat="1" applyBorder="1" applyAlignment="1" applyProtection="1">
      <alignment horizontal="left" vertical="center" indent="1"/>
      <protection locked="0"/>
    </xf>
    <xf numFmtId="49" fontId="0" fillId="0" borderId="48" xfId="0" applyNumberFormat="1" applyBorder="1" applyAlignment="1" applyProtection="1">
      <alignment horizontal="left" vertical="center" indent="1"/>
      <protection locked="0"/>
    </xf>
    <xf numFmtId="49" fontId="0" fillId="0" borderId="52" xfId="0" applyNumberFormat="1" applyBorder="1" applyAlignment="1" applyProtection="1">
      <alignment horizontal="left" vertical="center" indent="1"/>
      <protection locked="0"/>
    </xf>
    <xf numFmtId="49" fontId="3" fillId="2" borderId="4" xfId="0" applyNumberFormat="1" applyFont="1" applyFill="1" applyBorder="1" applyAlignment="1">
      <alignment horizontal="distributed" vertical="center" indent="2"/>
    </xf>
    <xf numFmtId="49" fontId="3" fillId="2" borderId="31" xfId="0" applyNumberFormat="1" applyFont="1" applyFill="1" applyBorder="1" applyAlignment="1">
      <alignment horizontal="distributed" vertical="center" indent="2"/>
    </xf>
    <xf numFmtId="49" fontId="5" fillId="4" borderId="0" xfId="0" applyNumberFormat="1" applyFont="1" applyFill="1" applyAlignment="1">
      <alignment horizontal="center" vertical="center"/>
    </xf>
    <xf numFmtId="49" fontId="7" fillId="4" borderId="0" xfId="1" applyNumberFormat="1" applyFont="1" applyFill="1" applyAlignment="1" applyProtection="1">
      <alignment horizontal="left" vertical="center" indent="2"/>
      <protection locked="0"/>
    </xf>
    <xf numFmtId="176" fontId="0" fillId="0" borderId="5" xfId="0" applyNumberFormat="1" applyBorder="1" applyAlignment="1" applyProtection="1">
      <alignment horizontal="left" vertical="center" indent="1"/>
      <protection locked="0"/>
    </xf>
    <xf numFmtId="176" fontId="0" fillId="0" borderId="6" xfId="0" applyNumberFormat="1" applyBorder="1" applyAlignment="1" applyProtection="1">
      <alignment horizontal="left" vertical="center" indent="1"/>
      <protection locked="0"/>
    </xf>
    <xf numFmtId="49" fontId="4" fillId="3" borderId="17" xfId="0" applyNumberFormat="1" applyFont="1" applyFill="1" applyBorder="1" applyAlignment="1">
      <alignment horizontal="distributed" vertical="center" indent="2"/>
    </xf>
    <xf numFmtId="49" fontId="4" fillId="3" borderId="18" xfId="0" applyNumberFormat="1" applyFont="1" applyFill="1" applyBorder="1" applyAlignment="1">
      <alignment horizontal="distributed" vertical="center" indent="2"/>
    </xf>
    <xf numFmtId="49" fontId="4" fillId="3" borderId="9" xfId="0" applyNumberFormat="1" applyFont="1" applyFill="1" applyBorder="1" applyAlignment="1">
      <alignment horizontal="distributed" vertical="center" indent="2"/>
    </xf>
    <xf numFmtId="49" fontId="4" fillId="3" borderId="10" xfId="0" applyNumberFormat="1" applyFont="1" applyFill="1" applyBorder="1" applyAlignment="1">
      <alignment horizontal="distributed" vertical="center" indent="2"/>
    </xf>
    <xf numFmtId="49" fontId="3" fillId="2" borderId="19" xfId="0" applyNumberFormat="1" applyFont="1" applyFill="1" applyBorder="1" applyAlignment="1">
      <alignment horizontal="distributed" vertical="center" indent="2"/>
    </xf>
    <xf numFmtId="49" fontId="3" fillId="2" borderId="29" xfId="0" applyNumberFormat="1" applyFont="1" applyFill="1" applyBorder="1" applyAlignment="1">
      <alignment horizontal="distributed" vertical="center" indent="2"/>
    </xf>
    <xf numFmtId="49" fontId="3" fillId="2" borderId="1" xfId="0" applyNumberFormat="1" applyFont="1" applyFill="1" applyBorder="1" applyAlignment="1">
      <alignment horizontal="distributed" vertical="center" indent="2"/>
    </xf>
    <xf numFmtId="49" fontId="3" fillId="2" borderId="30" xfId="0" applyNumberFormat="1" applyFont="1" applyFill="1" applyBorder="1" applyAlignment="1">
      <alignment horizontal="distributed" vertical="center" indent="2"/>
    </xf>
    <xf numFmtId="0" fontId="2" fillId="3" borderId="10" xfId="0" applyFont="1" applyFill="1" applyBorder="1" applyAlignment="1">
      <alignment horizontal="left" vertical="center"/>
    </xf>
    <xf numFmtId="0" fontId="2" fillId="3" borderId="11" xfId="0" applyFont="1" applyFill="1" applyBorder="1" applyAlignment="1">
      <alignment horizontal="left" vertical="center"/>
    </xf>
    <xf numFmtId="49" fontId="0" fillId="0" borderId="2" xfId="0" applyNumberFormat="1" applyBorder="1" applyAlignment="1" applyProtection="1">
      <alignment horizontal="left" vertical="center" indent="1"/>
      <protection locked="0"/>
    </xf>
    <xf numFmtId="49" fontId="0" fillId="0" borderId="3" xfId="0" applyNumberFormat="1" applyBorder="1" applyAlignment="1" applyProtection="1">
      <alignment horizontal="left" vertical="center" indent="1"/>
      <protection locked="0"/>
    </xf>
    <xf numFmtId="49" fontId="12" fillId="0" borderId="2" xfId="1" applyNumberFormat="1" applyBorder="1" applyAlignment="1" applyProtection="1">
      <alignment horizontal="left" vertical="center" indent="1"/>
      <protection locked="0"/>
    </xf>
    <xf numFmtId="49" fontId="12" fillId="0" borderId="3" xfId="1" applyNumberFormat="1" applyBorder="1" applyAlignment="1" applyProtection="1">
      <alignment horizontal="left" vertical="center" indent="1"/>
      <protection locked="0"/>
    </xf>
    <xf numFmtId="49" fontId="0" fillId="0" borderId="12" xfId="0" applyNumberFormat="1" applyBorder="1" applyAlignment="1" applyProtection="1">
      <alignment horizontal="left" vertical="center" indent="1"/>
      <protection locked="0"/>
    </xf>
    <xf numFmtId="49" fontId="0" fillId="0" borderId="13" xfId="0" applyNumberFormat="1" applyBorder="1" applyAlignment="1" applyProtection="1">
      <alignment horizontal="left" vertical="center" indent="1"/>
      <protection locked="0"/>
    </xf>
    <xf numFmtId="49" fontId="0" fillId="0" borderId="35" xfId="0" applyNumberFormat="1" applyBorder="1" applyAlignment="1" applyProtection="1">
      <alignment horizontal="left" vertical="center" indent="1"/>
      <protection locked="0"/>
    </xf>
    <xf numFmtId="49" fontId="0" fillId="0" borderId="27" xfId="0" applyNumberFormat="1" applyBorder="1" applyAlignment="1" applyProtection="1">
      <alignment horizontal="left" vertical="center" indent="1"/>
      <protection locked="0"/>
    </xf>
    <xf numFmtId="49" fontId="0" fillId="0" borderId="28" xfId="0" applyNumberFormat="1" applyBorder="1" applyAlignment="1" applyProtection="1">
      <alignment horizontal="left" vertical="center" indent="1"/>
      <protection locked="0"/>
    </xf>
    <xf numFmtId="49" fontId="2" fillId="3" borderId="10" xfId="0" applyNumberFormat="1" applyFont="1" applyFill="1" applyBorder="1" applyAlignment="1">
      <alignment horizontal="left" vertical="center"/>
    </xf>
    <xf numFmtId="49" fontId="2" fillId="3" borderId="11" xfId="0" applyNumberFormat="1" applyFont="1" applyFill="1" applyBorder="1" applyAlignment="1">
      <alignment horizontal="left" vertical="center"/>
    </xf>
    <xf numFmtId="49" fontId="3" fillId="2" borderId="7" xfId="0" applyNumberFormat="1" applyFont="1" applyFill="1" applyBorder="1" applyAlignment="1">
      <alignment horizontal="distributed" vertical="center" indent="2"/>
    </xf>
    <xf numFmtId="49" fontId="3" fillId="2" borderId="32" xfId="0" applyNumberFormat="1" applyFont="1" applyFill="1" applyBorder="1" applyAlignment="1">
      <alignment horizontal="distributed" vertical="center" indent="2"/>
    </xf>
    <xf numFmtId="49" fontId="0" fillId="0" borderId="33" xfId="0" applyNumberFormat="1" applyBorder="1" applyAlignment="1" applyProtection="1">
      <alignment horizontal="left" vertical="center" indent="1"/>
      <protection locked="0"/>
    </xf>
    <xf numFmtId="49" fontId="0" fillId="0" borderId="23" xfId="0" applyNumberFormat="1" applyBorder="1" applyAlignment="1" applyProtection="1">
      <alignment horizontal="left" vertical="center" indent="1"/>
      <protection locked="0"/>
    </xf>
    <xf numFmtId="49" fontId="0" fillId="0" borderId="24" xfId="0" applyNumberFormat="1" applyBorder="1" applyAlignment="1" applyProtection="1">
      <alignment horizontal="left" vertical="center" indent="1"/>
      <protection locked="0"/>
    </xf>
    <xf numFmtId="49" fontId="0" fillId="0" borderId="34" xfId="0" applyNumberFormat="1" applyBorder="1" applyAlignment="1" applyProtection="1">
      <alignment horizontal="left" vertical="center" indent="1"/>
      <protection locked="0"/>
    </xf>
    <xf numFmtId="49" fontId="0" fillId="0" borderId="25" xfId="0" applyNumberFormat="1" applyBorder="1" applyAlignment="1" applyProtection="1">
      <alignment horizontal="left" vertical="center" indent="1"/>
      <protection locked="0"/>
    </xf>
    <xf numFmtId="49" fontId="0" fillId="0" borderId="26" xfId="0" applyNumberFormat="1" applyBorder="1" applyAlignment="1" applyProtection="1">
      <alignment horizontal="left" vertical="center" indent="1"/>
      <protection locked="0"/>
    </xf>
    <xf numFmtId="49" fontId="3" fillId="3" borderId="37" xfId="0" applyNumberFormat="1" applyFont="1" applyFill="1" applyBorder="1" applyAlignment="1">
      <alignment horizontal="distributed" vertical="center" indent="2"/>
    </xf>
    <xf numFmtId="49" fontId="3" fillId="3" borderId="38" xfId="0" applyNumberFormat="1" applyFont="1" applyFill="1" applyBorder="1" applyAlignment="1">
      <alignment horizontal="distributed" vertical="center" indent="2"/>
    </xf>
    <xf numFmtId="49" fontId="3" fillId="2" borderId="42" xfId="0" applyNumberFormat="1" applyFont="1" applyFill="1" applyBorder="1" applyAlignment="1">
      <alignment horizontal="distributed" vertical="center" indent="2"/>
    </xf>
    <xf numFmtId="49" fontId="3" fillId="2" borderId="54" xfId="0" applyNumberFormat="1" applyFont="1" applyFill="1" applyBorder="1" applyAlignment="1">
      <alignment horizontal="distributed" vertical="center" indent="2"/>
    </xf>
    <xf numFmtId="49" fontId="3" fillId="2" borderId="40" xfId="0" applyNumberFormat="1" applyFont="1" applyFill="1" applyBorder="1" applyAlignment="1">
      <alignment horizontal="distributed" vertical="center" indent="2"/>
    </xf>
    <xf numFmtId="49" fontId="3" fillId="2" borderId="55" xfId="0" applyNumberFormat="1" applyFont="1" applyFill="1" applyBorder="1" applyAlignment="1">
      <alignment horizontal="distributed" vertical="center" indent="2"/>
    </xf>
    <xf numFmtId="49" fontId="3" fillId="2" borderId="53" xfId="0" applyNumberFormat="1" applyFont="1" applyFill="1" applyBorder="1" applyAlignment="1">
      <alignment horizontal="distributed" vertical="center" indent="2"/>
    </xf>
    <xf numFmtId="49" fontId="3" fillId="2" borderId="56" xfId="0" applyNumberFormat="1" applyFont="1" applyFill="1" applyBorder="1" applyAlignment="1">
      <alignment horizontal="distributed" vertical="center" indent="2"/>
    </xf>
    <xf numFmtId="49" fontId="3" fillId="2" borderId="41" xfId="0" applyNumberFormat="1" applyFont="1" applyFill="1" applyBorder="1" applyAlignment="1">
      <alignment horizontal="distributed" vertical="center" indent="2"/>
    </xf>
    <xf numFmtId="49" fontId="3" fillId="2" borderId="57" xfId="0" applyNumberFormat="1" applyFont="1" applyFill="1" applyBorder="1" applyAlignment="1">
      <alignment horizontal="distributed" vertical="center" indent="2"/>
    </xf>
    <xf numFmtId="49" fontId="0" fillId="0" borderId="43" xfId="0" applyNumberFormat="1" applyBorder="1" applyAlignment="1" applyProtection="1">
      <alignment horizontal="left" vertical="center" indent="1"/>
      <protection locked="0"/>
    </xf>
    <xf numFmtId="49" fontId="0" fillId="0" borderId="44" xfId="0" applyNumberFormat="1" applyBorder="1" applyAlignment="1" applyProtection="1">
      <alignment horizontal="left" vertical="center" indent="1"/>
      <protection locked="0"/>
    </xf>
    <xf numFmtId="49" fontId="0" fillId="0" borderId="45" xfId="0" applyNumberFormat="1" applyBorder="1" applyAlignment="1" applyProtection="1">
      <alignment horizontal="left" vertical="center" indent="1"/>
      <protection locked="0"/>
    </xf>
    <xf numFmtId="49" fontId="0" fillId="0" borderId="46" xfId="0" applyNumberFormat="1" applyBorder="1" applyAlignment="1" applyProtection="1">
      <alignment horizontal="left" vertical="center" indent="1"/>
      <protection locked="0"/>
    </xf>
    <xf numFmtId="49" fontId="0" fillId="0" borderId="63" xfId="0" applyNumberFormat="1" applyBorder="1" applyAlignment="1" applyProtection="1">
      <alignment horizontal="left" vertical="center" indent="1"/>
      <protection locked="0"/>
    </xf>
    <xf numFmtId="49" fontId="0" fillId="0" borderId="51" xfId="0" applyNumberFormat="1" applyBorder="1" applyAlignment="1" applyProtection="1">
      <alignment horizontal="left" vertical="center" indent="1"/>
      <protection locked="0"/>
    </xf>
    <xf numFmtId="49" fontId="0" fillId="0" borderId="64" xfId="0" applyNumberFormat="1" applyBorder="1" applyAlignment="1" applyProtection="1">
      <alignment horizontal="left" vertical="center" indent="1"/>
      <protection locked="0"/>
    </xf>
    <xf numFmtId="49" fontId="0" fillId="0" borderId="49" xfId="0" applyNumberFormat="1" applyBorder="1" applyAlignment="1" applyProtection="1">
      <alignment horizontal="left" vertical="center" indent="1"/>
      <protection locked="0"/>
    </xf>
    <xf numFmtId="49" fontId="0" fillId="0" borderId="50" xfId="0" applyNumberFormat="1" applyBorder="1" applyAlignment="1" applyProtection="1">
      <alignment horizontal="left" vertical="center" indent="1"/>
      <protection locked="0"/>
    </xf>
    <xf numFmtId="49" fontId="0" fillId="0" borderId="65" xfId="0" applyNumberFormat="1" applyBorder="1" applyAlignment="1" applyProtection="1">
      <alignment horizontal="left" vertical="center" indent="1"/>
      <protection locked="0"/>
    </xf>
    <xf numFmtId="49" fontId="0" fillId="0" borderId="66" xfId="0" applyNumberFormat="1" applyBorder="1" applyAlignment="1" applyProtection="1">
      <alignment horizontal="left" vertical="center" indent="1"/>
      <protection locked="0"/>
    </xf>
    <xf numFmtId="49" fontId="0" fillId="0" borderId="47" xfId="0" applyNumberFormat="1" applyBorder="1" applyAlignment="1" applyProtection="1">
      <alignment horizontal="left" vertical="center" indent="1"/>
      <protection locked="0"/>
    </xf>
    <xf numFmtId="49" fontId="0" fillId="0" borderId="70" xfId="0" applyNumberFormat="1" applyBorder="1" applyAlignment="1" applyProtection="1">
      <alignment horizontal="left" vertical="top" wrapText="1"/>
      <protection locked="0"/>
    </xf>
    <xf numFmtId="49" fontId="0" fillId="0" borderId="16" xfId="0" applyNumberFormat="1" applyBorder="1" applyAlignment="1" applyProtection="1">
      <alignment horizontal="left" vertical="top" wrapText="1"/>
      <protection locked="0"/>
    </xf>
    <xf numFmtId="49" fontId="0" fillId="0" borderId="36" xfId="0" applyNumberFormat="1" applyBorder="1" applyAlignment="1" applyProtection="1">
      <alignment horizontal="left" vertical="top" wrapText="1"/>
      <protection locked="0"/>
    </xf>
    <xf numFmtId="49" fontId="0" fillId="4" borderId="0" xfId="0" applyNumberFormat="1" applyFill="1" applyProtection="1">
      <alignment vertical="center"/>
    </xf>
    <xf numFmtId="0" fontId="0" fillId="0" borderId="0" xfId="0" applyProtection="1">
      <alignment vertical="center"/>
    </xf>
    <xf numFmtId="49" fontId="5" fillId="4" borderId="0" xfId="0" applyNumberFormat="1" applyFont="1" applyFill="1" applyAlignment="1" applyProtection="1">
      <alignment horizontal="center" vertical="center"/>
    </xf>
    <xf numFmtId="49" fontId="2" fillId="4" borderId="0" xfId="0" applyNumberFormat="1" applyFont="1" applyFill="1" applyAlignment="1" applyProtection="1">
      <alignment horizontal="left" vertical="center"/>
    </xf>
    <xf numFmtId="49" fontId="4" fillId="3" borderId="14" xfId="0" applyNumberFormat="1" applyFont="1" applyFill="1" applyBorder="1" applyAlignment="1" applyProtection="1">
      <alignment horizontal="distributed" vertical="center" indent="2"/>
    </xf>
    <xf numFmtId="49" fontId="4" fillId="3" borderId="69" xfId="0" applyNumberFormat="1" applyFont="1" applyFill="1" applyBorder="1" applyAlignment="1" applyProtection="1">
      <alignment horizontal="distributed" vertical="center" indent="2"/>
    </xf>
    <xf numFmtId="49" fontId="4" fillId="3" borderId="37" xfId="0" applyNumberFormat="1" applyFont="1" applyFill="1" applyBorder="1" applyAlignment="1" applyProtection="1">
      <alignment horizontal="distributed" vertical="center" indent="2"/>
    </xf>
    <xf numFmtId="49" fontId="4" fillId="3" borderId="38" xfId="0" applyNumberFormat="1" applyFont="1" applyFill="1" applyBorder="1" applyAlignment="1" applyProtection="1">
      <alignment horizontal="distributed" vertical="center" indent="2"/>
    </xf>
    <xf numFmtId="49" fontId="4" fillId="3" borderId="40" xfId="0" applyNumberFormat="1" applyFont="1" applyFill="1" applyBorder="1" applyAlignment="1" applyProtection="1">
      <alignment horizontal="distributed" vertical="center" indent="2"/>
    </xf>
    <xf numFmtId="49" fontId="4" fillId="3" borderId="0" xfId="0" applyNumberFormat="1" applyFont="1" applyFill="1" applyBorder="1" applyAlignment="1" applyProtection="1">
      <alignment horizontal="distributed" vertical="center" indent="2"/>
    </xf>
    <xf numFmtId="49" fontId="4" fillId="3" borderId="7" xfId="0" applyNumberFormat="1" applyFont="1" applyFill="1" applyBorder="1" applyAlignment="1" applyProtection="1">
      <alignment horizontal="distributed" vertical="center" indent="2"/>
    </xf>
    <xf numFmtId="49" fontId="4" fillId="3" borderId="71" xfId="0" applyNumberFormat="1" applyFont="1" applyFill="1" applyBorder="1" applyAlignment="1" applyProtection="1">
      <alignment horizontal="distributed" vertical="center" indent="2"/>
    </xf>
    <xf numFmtId="49" fontId="4" fillId="3" borderId="4" xfId="0" applyNumberFormat="1" applyFont="1" applyFill="1" applyBorder="1" applyAlignment="1" applyProtection="1">
      <alignment horizontal="distributed" vertical="center" indent="2"/>
    </xf>
    <xf numFmtId="49" fontId="4" fillId="3" borderId="5" xfId="0" applyNumberFormat="1" applyFont="1" applyFill="1" applyBorder="1" applyAlignment="1" applyProtection="1">
      <alignment horizontal="distributed" vertical="center" indent="2"/>
    </xf>
    <xf numFmtId="0" fontId="14" fillId="5" borderId="72" xfId="0" applyFont="1" applyFill="1" applyBorder="1" applyAlignment="1" applyProtection="1">
      <alignment horizontal="left" vertical="center" indent="2"/>
    </xf>
    <xf numFmtId="0" fontId="15" fillId="0" borderId="0" xfId="0" applyFont="1" applyProtection="1">
      <alignment vertical="center"/>
    </xf>
    <xf numFmtId="49" fontId="2" fillId="4" borderId="0" xfId="0" applyNumberFormat="1" applyFont="1" applyFill="1" applyAlignment="1" applyProtection="1">
      <alignment horizontal="left" vertical="center" indent="1"/>
    </xf>
    <xf numFmtId="0" fontId="13" fillId="0" borderId="73" xfId="0" applyFont="1" applyBorder="1" applyAlignment="1" applyProtection="1">
      <alignment horizontal="left" vertical="top" wrapText="1"/>
      <protection locked="0"/>
    </xf>
    <xf numFmtId="0" fontId="13" fillId="0" borderId="74" xfId="0" applyFont="1" applyBorder="1" applyAlignment="1" applyProtection="1">
      <alignment horizontal="left" vertical="top" wrapText="1"/>
      <protection locked="0"/>
    </xf>
    <xf numFmtId="0" fontId="13" fillId="0" borderId="75" xfId="0" applyFont="1" applyBorder="1" applyAlignment="1" applyProtection="1">
      <alignment horizontal="left" vertical="top" wrapText="1"/>
      <protection locked="0"/>
    </xf>
    <xf numFmtId="0" fontId="15" fillId="4" borderId="0" xfId="0" applyFont="1" applyFill="1" applyProtection="1">
      <alignment vertical="center"/>
    </xf>
    <xf numFmtId="49" fontId="16" fillId="0" borderId="15" xfId="0" applyNumberFormat="1" applyFont="1" applyBorder="1" applyAlignment="1" applyProtection="1">
      <alignment horizontal="left" vertical="center" wrapText="1" indent="1"/>
      <protection locked="0"/>
    </xf>
  </cellXfs>
  <cellStyles count="2">
    <cellStyle name="ハイパーリンク" xfId="1" builtinId="8" customBuiltin="1"/>
    <cellStyle name="標準" xfId="0" builtinId="0"/>
  </cellStyles>
  <dxfs count="13">
    <dxf>
      <fill>
        <patternFill>
          <bgColor rgb="FFFF8080"/>
        </patternFill>
      </fill>
    </dxf>
    <dxf>
      <fill>
        <patternFill>
          <bgColor rgb="FFFF8080"/>
        </patternFill>
      </fill>
    </dxf>
    <dxf>
      <fill>
        <patternFill>
          <bgColor rgb="FFFF8080"/>
        </patternFill>
      </fill>
    </dxf>
    <dxf>
      <fill>
        <patternFill>
          <bgColor rgb="FFFF808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8080"/>
        </patternFill>
      </fill>
    </dxf>
    <dxf>
      <fill>
        <patternFill>
          <bgColor rgb="FFFF8080"/>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colors>
    <mruColors>
      <color rgb="FFFF808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3.hal.kagoshima-u.ac.jp/ercaos/410.html"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w3.hal.kagoshima-u.ac.jp/ercaos/410.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1AED4-59EB-4225-9E28-34FDA70722ED}">
  <dimension ref="A1:V49"/>
  <sheetViews>
    <sheetView showGridLines="0" showRowColHeaders="0" tabSelected="1" workbookViewId="0">
      <selection activeCell="D11" sqref="D11"/>
      <extLst>
        <ext xmlns:xlsdti="http://schemas.microsoft.com/office/spreadsheetml/2023/showDataTypeIcons" uri="{77bfe23e-c014-4d31-8a63-9c772dbf06b6}">
          <xlsdti:showDataTypeIcons visible="0"/>
        </ext>
      </extLst>
    </sheetView>
  </sheetViews>
  <sheetFormatPr defaultColWidth="0" defaultRowHeight="18.75" zeroHeight="1" x14ac:dyDescent="0.4"/>
  <cols>
    <col min="1" max="1" width="3.75" customWidth="1"/>
    <col min="2" max="2" width="23.125" customWidth="1"/>
    <col min="3" max="3" width="5" customWidth="1"/>
    <col min="4" max="12" width="18.75" customWidth="1"/>
    <col min="13" max="13" width="3.75" customWidth="1"/>
    <col min="14" max="16384" width="9" hidden="1"/>
  </cols>
  <sheetData>
    <row r="1" spans="1:22" x14ac:dyDescent="0.4">
      <c r="A1" s="16"/>
      <c r="B1" s="16"/>
      <c r="C1" s="16"/>
      <c r="D1" s="16"/>
      <c r="E1" s="16"/>
      <c r="F1" s="16"/>
      <c r="G1" s="16"/>
      <c r="H1" s="16"/>
      <c r="I1" s="16"/>
      <c r="J1" s="16"/>
      <c r="K1" s="16"/>
      <c r="L1" s="16"/>
      <c r="M1" s="16"/>
    </row>
    <row r="2" spans="1:22" ht="24" x14ac:dyDescent="0.4">
      <c r="A2" s="16"/>
      <c r="B2" s="38" t="s">
        <v>124</v>
      </c>
      <c r="C2" s="38"/>
      <c r="D2" s="38"/>
      <c r="E2" s="38"/>
      <c r="F2" s="38"/>
      <c r="G2" s="38"/>
      <c r="H2" s="38"/>
      <c r="I2" s="38"/>
      <c r="J2" s="38"/>
      <c r="K2" s="38"/>
      <c r="L2" s="38"/>
      <c r="M2" s="16"/>
    </row>
    <row r="3" spans="1:22" ht="9.75" customHeight="1" x14ac:dyDescent="0.4">
      <c r="A3" s="16"/>
      <c r="B3" s="16"/>
      <c r="C3" s="16"/>
      <c r="D3" s="16"/>
      <c r="E3" s="16"/>
      <c r="F3" s="16"/>
      <c r="G3" s="16"/>
      <c r="H3" s="16"/>
      <c r="I3" s="16"/>
      <c r="J3" s="16"/>
      <c r="K3" s="16"/>
      <c r="L3" s="16"/>
      <c r="M3" s="16"/>
    </row>
    <row r="4" spans="1:22" x14ac:dyDescent="0.4">
      <c r="A4" s="16"/>
      <c r="B4" s="17" t="s">
        <v>99</v>
      </c>
      <c r="C4" s="16"/>
      <c r="D4" s="16"/>
      <c r="E4" s="16"/>
      <c r="F4" s="18"/>
      <c r="G4" s="16"/>
      <c r="H4" s="16"/>
      <c r="I4" s="16"/>
      <c r="J4" s="16"/>
      <c r="K4" s="16"/>
      <c r="L4" s="16"/>
      <c r="M4" s="16"/>
    </row>
    <row r="5" spans="1:22" x14ac:dyDescent="0.4">
      <c r="A5" s="16"/>
      <c r="B5" s="39" t="s">
        <v>98</v>
      </c>
      <c r="C5" s="39"/>
      <c r="D5" s="39"/>
      <c r="E5" s="39"/>
      <c r="F5" s="19"/>
      <c r="G5" s="16"/>
      <c r="H5" s="16"/>
      <c r="I5" s="16"/>
      <c r="J5" s="16"/>
      <c r="K5" s="16"/>
      <c r="L5" s="16"/>
      <c r="M5" s="16"/>
    </row>
    <row r="6" spans="1:22" x14ac:dyDescent="0.4">
      <c r="A6" s="16"/>
      <c r="B6" s="17" t="s">
        <v>91</v>
      </c>
      <c r="C6" s="16"/>
      <c r="D6" s="16"/>
      <c r="E6" s="16"/>
      <c r="F6" s="16"/>
      <c r="G6" s="16"/>
      <c r="H6" s="16"/>
      <c r="I6" s="16"/>
      <c r="J6" s="16"/>
      <c r="K6" s="16"/>
      <c r="L6" s="16"/>
      <c r="M6" s="16"/>
    </row>
    <row r="7" spans="1:22" x14ac:dyDescent="0.4">
      <c r="A7" s="16"/>
      <c r="B7" s="20" t="s">
        <v>90</v>
      </c>
      <c r="C7" s="16"/>
      <c r="D7" s="16"/>
      <c r="E7" s="16"/>
      <c r="F7" s="16"/>
      <c r="G7" s="16"/>
      <c r="H7" s="16"/>
      <c r="I7" s="16"/>
      <c r="J7" s="16"/>
      <c r="K7" s="16"/>
      <c r="L7" s="16"/>
      <c r="M7" s="16"/>
    </row>
    <row r="8" spans="1:22" x14ac:dyDescent="0.4">
      <c r="A8" s="16"/>
      <c r="B8" s="17" t="s">
        <v>61</v>
      </c>
      <c r="C8" s="16"/>
      <c r="D8" s="16"/>
      <c r="E8" s="16"/>
      <c r="F8" s="16"/>
      <c r="G8" s="16"/>
      <c r="H8" s="16"/>
      <c r="I8" s="16"/>
      <c r="J8" s="16"/>
      <c r="K8" s="16"/>
      <c r="L8" s="16"/>
      <c r="M8" s="16"/>
    </row>
    <row r="9" spans="1:22" x14ac:dyDescent="0.4">
      <c r="A9" s="16"/>
      <c r="B9" s="17" t="s">
        <v>100</v>
      </c>
      <c r="C9" s="16"/>
      <c r="D9" s="16"/>
      <c r="E9" s="16"/>
      <c r="F9" s="16"/>
      <c r="G9" s="16"/>
      <c r="H9" s="16"/>
      <c r="I9" s="16"/>
      <c r="J9" s="16"/>
      <c r="K9" s="16"/>
      <c r="L9" s="16"/>
      <c r="M9" s="16"/>
    </row>
    <row r="10" spans="1:22" ht="9.75" customHeight="1" thickBot="1" x14ac:dyDescent="0.45">
      <c r="A10" s="16"/>
      <c r="B10" s="16"/>
      <c r="C10" s="16"/>
      <c r="D10" s="16"/>
      <c r="E10" s="16"/>
      <c r="F10" s="16"/>
      <c r="G10" s="16"/>
      <c r="H10" s="16"/>
      <c r="I10" s="16"/>
      <c r="J10" s="16"/>
      <c r="K10" s="16"/>
      <c r="L10" s="16"/>
      <c r="M10" s="16"/>
    </row>
    <row r="11" spans="1:22" ht="20.25" thickBot="1" x14ac:dyDescent="0.45">
      <c r="A11" s="16"/>
      <c r="B11" s="42" t="s">
        <v>3</v>
      </c>
      <c r="C11" s="43"/>
      <c r="D11" s="22"/>
      <c r="E11" s="16"/>
      <c r="F11" s="16"/>
      <c r="G11" s="16"/>
      <c r="H11" s="16"/>
      <c r="I11" s="16"/>
      <c r="J11" s="16"/>
      <c r="K11" s="16"/>
      <c r="L11" s="16"/>
      <c r="M11" s="16"/>
    </row>
    <row r="12" spans="1:22" ht="9.75" customHeight="1" thickBot="1" x14ac:dyDescent="0.45">
      <c r="A12" s="16"/>
      <c r="B12" s="16"/>
      <c r="C12" s="16"/>
      <c r="D12" s="16"/>
      <c r="E12" s="16"/>
      <c r="F12" s="16"/>
      <c r="G12" s="16"/>
      <c r="H12" s="16"/>
      <c r="I12" s="16"/>
      <c r="J12" s="16"/>
      <c r="K12" s="16"/>
      <c r="L12" s="16"/>
      <c r="M12" s="16"/>
    </row>
    <row r="13" spans="1:22" ht="20.25" thickBot="1" x14ac:dyDescent="0.45">
      <c r="A13" s="16"/>
      <c r="B13" s="44" t="s">
        <v>0</v>
      </c>
      <c r="C13" s="45"/>
      <c r="D13" s="50" t="str" cm="1">
        <f t="array" ref="D13">_xlfn.IFS(ISBLANK(発表者区分),"",発表者区分="学部学生","※発表者は学部学生のみとし、教員等は加われません。10名以上となる場合は「事務局への連絡」欄に追記してください。",OR(発表者区分="大学院生",発表者区分="歯系研究者"),"※発表者はひとりに限られます。",TRUE,"")</f>
        <v/>
      </c>
      <c r="E13" s="50"/>
      <c r="F13" s="50"/>
      <c r="G13" s="50"/>
      <c r="H13" s="50"/>
      <c r="I13" s="50"/>
      <c r="J13" s="50"/>
      <c r="K13" s="50"/>
      <c r="L13" s="51"/>
      <c r="M13" s="16"/>
    </row>
    <row r="14" spans="1:22" ht="19.5" thickTop="1" x14ac:dyDescent="0.4">
      <c r="A14" s="16"/>
      <c r="B14" s="46" t="s">
        <v>58</v>
      </c>
      <c r="C14" s="47"/>
      <c r="D14" s="1">
        <v>1</v>
      </c>
      <c r="E14" s="2">
        <v>2</v>
      </c>
      <c r="F14" s="2">
        <v>3</v>
      </c>
      <c r="G14" s="2">
        <v>4</v>
      </c>
      <c r="H14" s="2">
        <v>5</v>
      </c>
      <c r="I14" s="2">
        <v>6</v>
      </c>
      <c r="J14" s="2">
        <v>7</v>
      </c>
      <c r="K14" s="2">
        <v>8</v>
      </c>
      <c r="L14" s="3">
        <v>9</v>
      </c>
      <c r="M14" s="16"/>
      <c r="N14">
        <f>COUNTA(D$15:D$17)</f>
        <v>0</v>
      </c>
      <c r="O14">
        <f>COUNTA(E$15:E$17)</f>
        <v>0</v>
      </c>
      <c r="P14">
        <f t="shared" ref="P14:V14" si="0">COUNTA(F$15:F$17)</f>
        <v>0</v>
      </c>
      <c r="Q14">
        <f t="shared" si="0"/>
        <v>0</v>
      </c>
      <c r="R14">
        <f t="shared" si="0"/>
        <v>0</v>
      </c>
      <c r="S14">
        <f t="shared" si="0"/>
        <v>0</v>
      </c>
      <c r="T14">
        <f t="shared" si="0"/>
        <v>0</v>
      </c>
      <c r="U14">
        <f t="shared" si="0"/>
        <v>0</v>
      </c>
      <c r="V14">
        <f t="shared" si="0"/>
        <v>0</v>
      </c>
    </row>
    <row r="15" spans="1:22" ht="19.5" x14ac:dyDescent="0.4">
      <c r="A15" s="16"/>
      <c r="B15" s="4" t="s">
        <v>2</v>
      </c>
      <c r="C15" s="15" t="s">
        <v>59</v>
      </c>
      <c r="D15" s="23"/>
      <c r="E15" s="24"/>
      <c r="F15" s="24"/>
      <c r="G15" s="24"/>
      <c r="H15" s="24"/>
      <c r="I15" s="24"/>
      <c r="J15" s="24"/>
      <c r="K15" s="24"/>
      <c r="L15" s="25"/>
      <c r="M15" s="16"/>
      <c r="N15">
        <f t="shared" ref="N15:V15" si="1">IF(_xlfn.REGEXTEST(D15,"^[ァ-ヶー]+[ 　][ァ-ヶ][ァ-ヶー 　]+$"),0,1)</f>
        <v>1</v>
      </c>
      <c r="O15">
        <f t="shared" si="1"/>
        <v>1</v>
      </c>
      <c r="P15">
        <f t="shared" si="1"/>
        <v>1</v>
      </c>
      <c r="Q15">
        <f t="shared" si="1"/>
        <v>1</v>
      </c>
      <c r="R15">
        <f t="shared" si="1"/>
        <v>1</v>
      </c>
      <c r="S15">
        <f t="shared" si="1"/>
        <v>1</v>
      </c>
      <c r="T15">
        <f t="shared" si="1"/>
        <v>1</v>
      </c>
      <c r="U15">
        <f t="shared" si="1"/>
        <v>1</v>
      </c>
      <c r="V15">
        <f t="shared" si="1"/>
        <v>1</v>
      </c>
    </row>
    <row r="16" spans="1:22" ht="19.5" x14ac:dyDescent="0.4">
      <c r="A16" s="16"/>
      <c r="B16" s="4" t="s">
        <v>1</v>
      </c>
      <c r="C16" s="15" t="s">
        <v>60</v>
      </c>
      <c r="D16" s="23"/>
      <c r="E16" s="24"/>
      <c r="F16" s="24"/>
      <c r="G16" s="24"/>
      <c r="H16" s="24"/>
      <c r="I16" s="24"/>
      <c r="J16" s="24"/>
      <c r="K16" s="24"/>
      <c r="L16" s="25"/>
      <c r="M16" s="16"/>
      <c r="N16">
        <f t="shared" ref="N16:V16" si="2">IF(_xlfn.REGEXTEST(D16,"^\S+[ 　]\S[\S 　]+$"),0,1)</f>
        <v>1</v>
      </c>
      <c r="O16">
        <f t="shared" si="2"/>
        <v>1</v>
      </c>
      <c r="P16">
        <f t="shared" si="2"/>
        <v>1</v>
      </c>
      <c r="Q16">
        <f t="shared" si="2"/>
        <v>1</v>
      </c>
      <c r="R16">
        <f t="shared" si="2"/>
        <v>1</v>
      </c>
      <c r="S16">
        <f t="shared" si="2"/>
        <v>1</v>
      </c>
      <c r="T16">
        <f t="shared" si="2"/>
        <v>1</v>
      </c>
      <c r="U16">
        <f t="shared" si="2"/>
        <v>1</v>
      </c>
      <c r="V16">
        <f t="shared" si="2"/>
        <v>1</v>
      </c>
    </row>
    <row r="17" spans="1:22" ht="19.5" thickBot="1" x14ac:dyDescent="0.45">
      <c r="A17" s="16"/>
      <c r="B17" s="36" t="s">
        <v>12</v>
      </c>
      <c r="C17" s="37"/>
      <c r="D17" s="26"/>
      <c r="E17" s="27"/>
      <c r="F17" s="27"/>
      <c r="G17" s="27"/>
      <c r="H17" s="27"/>
      <c r="I17" s="27"/>
      <c r="J17" s="27"/>
      <c r="K17" s="27"/>
      <c r="L17" s="28"/>
      <c r="M17" s="16"/>
      <c r="N17">
        <f t="shared" ref="N17:V17" si="3">IF(OR(AND(発表者区分="学部学生",RIGHT(D17,2)="　年"),AND(発表者区分="大学院生",LEFT(D17,4)="博士課程")),0,1)</f>
        <v>1</v>
      </c>
      <c r="O17">
        <f t="shared" si="3"/>
        <v>1</v>
      </c>
      <c r="P17">
        <f t="shared" si="3"/>
        <v>1</v>
      </c>
      <c r="Q17">
        <f t="shared" si="3"/>
        <v>1</v>
      </c>
      <c r="R17">
        <f t="shared" si="3"/>
        <v>1</v>
      </c>
      <c r="S17">
        <f t="shared" si="3"/>
        <v>1</v>
      </c>
      <c r="T17">
        <f t="shared" si="3"/>
        <v>1</v>
      </c>
      <c r="U17">
        <f t="shared" si="3"/>
        <v>1</v>
      </c>
      <c r="V17">
        <f t="shared" si="3"/>
        <v>1</v>
      </c>
    </row>
    <row r="18" spans="1:22" x14ac:dyDescent="0.4">
      <c r="A18" s="16"/>
      <c r="B18" s="21" t="s">
        <v>72</v>
      </c>
      <c r="C18" s="16"/>
      <c r="D18" s="16"/>
      <c r="E18" s="16"/>
      <c r="F18" s="16"/>
      <c r="G18" s="16"/>
      <c r="H18" s="16"/>
      <c r="I18" s="16"/>
      <c r="J18" s="16"/>
      <c r="K18" s="16"/>
      <c r="L18" s="16"/>
      <c r="M18" s="16"/>
    </row>
    <row r="19" spans="1:22" x14ac:dyDescent="0.4">
      <c r="A19" s="16"/>
      <c r="B19" s="21" t="s">
        <v>73</v>
      </c>
      <c r="C19" s="16"/>
      <c r="D19" s="16"/>
      <c r="E19" s="16"/>
      <c r="F19" s="16"/>
      <c r="G19" s="16"/>
      <c r="H19" s="16"/>
      <c r="I19" s="16"/>
      <c r="J19" s="16"/>
      <c r="K19" s="16"/>
      <c r="L19" s="16"/>
      <c r="M19" s="16"/>
    </row>
    <row r="20" spans="1:22" ht="9.75" customHeight="1" thickBot="1" x14ac:dyDescent="0.45">
      <c r="A20" s="16"/>
      <c r="B20" s="16"/>
      <c r="C20" s="16"/>
      <c r="D20" s="16"/>
      <c r="E20" s="16"/>
      <c r="F20" s="16"/>
      <c r="G20" s="16"/>
      <c r="H20" s="16"/>
      <c r="I20" s="16"/>
      <c r="J20" s="16"/>
      <c r="K20" s="16"/>
      <c r="L20" s="16"/>
      <c r="M20" s="16"/>
    </row>
    <row r="21" spans="1:22" ht="20.25" thickBot="1" x14ac:dyDescent="0.45">
      <c r="A21" s="16"/>
      <c r="B21" s="44" t="s">
        <v>57</v>
      </c>
      <c r="C21" s="45"/>
      <c r="D21" s="50" t="str" cm="1">
        <f t="array" ref="D21">_xlfn.IFS(ISBLANK(発表者区分),"",発表者区分="学部学生","※指導教員の情報を記入してください。",OR(発表者区分="大学院生",発表者区分="歯系研究者"),"※発表者の情報を記入してください。",TRUE,"")</f>
        <v/>
      </c>
      <c r="E21" s="50"/>
      <c r="F21" s="51"/>
      <c r="G21" s="21"/>
      <c r="H21" s="21"/>
      <c r="I21" s="21"/>
      <c r="J21" s="21"/>
      <c r="K21" s="21"/>
      <c r="L21" s="21"/>
      <c r="M21" s="16"/>
    </row>
    <row r="22" spans="1:22" ht="19.5" thickTop="1" x14ac:dyDescent="0.4">
      <c r="A22" s="16"/>
      <c r="B22" s="46" t="s">
        <v>24</v>
      </c>
      <c r="C22" s="47"/>
      <c r="D22" s="56"/>
      <c r="E22" s="56"/>
      <c r="F22" s="57"/>
      <c r="G22" s="16"/>
      <c r="H22" s="16"/>
      <c r="I22" s="16"/>
      <c r="J22" s="16"/>
      <c r="K22" s="16"/>
      <c r="L22" s="16"/>
      <c r="M22" s="16"/>
    </row>
    <row r="23" spans="1:22" x14ac:dyDescent="0.4">
      <c r="A23" s="16"/>
      <c r="B23" s="48" t="s">
        <v>23</v>
      </c>
      <c r="C23" s="49"/>
      <c r="D23" s="52"/>
      <c r="E23" s="52"/>
      <c r="F23" s="53"/>
      <c r="G23" s="16"/>
      <c r="H23" s="16"/>
      <c r="I23" s="16"/>
      <c r="J23" s="16"/>
      <c r="K23" s="16"/>
      <c r="L23" s="16"/>
      <c r="M23" s="16"/>
    </row>
    <row r="24" spans="1:22" x14ac:dyDescent="0.4">
      <c r="A24" s="16"/>
      <c r="B24" s="48" t="s">
        <v>27</v>
      </c>
      <c r="C24" s="49"/>
      <c r="D24" s="52"/>
      <c r="E24" s="52"/>
      <c r="F24" s="53"/>
      <c r="G24" s="16"/>
      <c r="H24" s="16"/>
      <c r="I24" s="16"/>
      <c r="J24" s="16"/>
      <c r="K24" s="16"/>
      <c r="L24" s="16"/>
      <c r="M24" s="16"/>
    </row>
    <row r="25" spans="1:22" x14ac:dyDescent="0.4">
      <c r="A25" s="16"/>
      <c r="B25" s="48" t="s">
        <v>56</v>
      </c>
      <c r="C25" s="49"/>
      <c r="D25" s="54"/>
      <c r="E25" s="54"/>
      <c r="F25" s="55"/>
      <c r="G25" s="21" t="s">
        <v>74</v>
      </c>
      <c r="H25" s="16"/>
      <c r="I25" s="16"/>
      <c r="J25" s="16"/>
      <c r="K25" s="16"/>
      <c r="L25" s="16"/>
      <c r="M25" s="16"/>
      <c r="N25">
        <f>IF(_xlfn.REGEXTEST($D25,"^[A-Za-z0-9._%+-]+@[A-Za-z0-9.-]+\.[A-Za-z]{2,}$"),1,0)</f>
        <v>0</v>
      </c>
    </row>
    <row r="26" spans="1:22" ht="19.5" thickBot="1" x14ac:dyDescent="0.45">
      <c r="A26" s="16"/>
      <c r="B26" s="36" t="s">
        <v>13</v>
      </c>
      <c r="C26" s="37"/>
      <c r="D26" s="40"/>
      <c r="E26" s="40"/>
      <c r="F26" s="41"/>
      <c r="G26" s="16"/>
      <c r="H26" s="16"/>
      <c r="I26" s="16"/>
      <c r="J26" s="16"/>
      <c r="K26" s="16"/>
      <c r="L26" s="16"/>
      <c r="M26" s="16"/>
    </row>
    <row r="27" spans="1:22" ht="9.75" customHeight="1" thickBot="1" x14ac:dyDescent="0.45">
      <c r="A27" s="16"/>
      <c r="B27" s="16"/>
      <c r="C27" s="16"/>
      <c r="D27" s="16"/>
      <c r="E27" s="16"/>
      <c r="F27" s="16"/>
      <c r="G27" s="16"/>
      <c r="H27" s="16"/>
      <c r="I27" s="16"/>
      <c r="J27" s="16"/>
      <c r="K27" s="16"/>
      <c r="L27" s="16"/>
      <c r="M27" s="16"/>
    </row>
    <row r="28" spans="1:22" ht="20.25" thickBot="1" x14ac:dyDescent="0.45">
      <c r="A28" s="16"/>
      <c r="B28" s="44" t="s">
        <v>25</v>
      </c>
      <c r="C28" s="45"/>
      <c r="D28" s="61" t="s">
        <v>62</v>
      </c>
      <c r="E28" s="61"/>
      <c r="F28" s="61"/>
      <c r="G28" s="61"/>
      <c r="H28" s="61"/>
      <c r="I28" s="61"/>
      <c r="J28" s="61"/>
      <c r="K28" s="61"/>
      <c r="L28" s="62"/>
      <c r="M28" s="16"/>
    </row>
    <row r="29" spans="1:22" ht="19.5" thickTop="1" x14ac:dyDescent="0.4">
      <c r="A29" s="16"/>
      <c r="B29" s="63" t="s">
        <v>26</v>
      </c>
      <c r="C29" s="64"/>
      <c r="D29" s="65"/>
      <c r="E29" s="66"/>
      <c r="F29" s="66"/>
      <c r="G29" s="66"/>
      <c r="H29" s="66"/>
      <c r="I29" s="66"/>
      <c r="J29" s="66"/>
      <c r="K29" s="66"/>
      <c r="L29" s="67"/>
      <c r="M29" s="16"/>
    </row>
    <row r="30" spans="1:22" x14ac:dyDescent="0.4">
      <c r="A30" s="16"/>
      <c r="B30" s="48" t="s">
        <v>54</v>
      </c>
      <c r="C30" s="49"/>
      <c r="D30" s="68"/>
      <c r="E30" s="69"/>
      <c r="F30" s="69"/>
      <c r="G30" s="69"/>
      <c r="H30" s="69"/>
      <c r="I30" s="69"/>
      <c r="J30" s="69"/>
      <c r="K30" s="69"/>
      <c r="L30" s="70"/>
      <c r="M30" s="16"/>
    </row>
    <row r="31" spans="1:22" ht="19.5" thickBot="1" x14ac:dyDescent="0.45">
      <c r="A31" s="16"/>
      <c r="B31" s="36" t="s">
        <v>55</v>
      </c>
      <c r="C31" s="37"/>
      <c r="D31" s="58"/>
      <c r="E31" s="59"/>
      <c r="F31" s="59"/>
      <c r="G31" s="59"/>
      <c r="H31" s="59"/>
      <c r="I31" s="59"/>
      <c r="J31" s="59"/>
      <c r="K31" s="59"/>
      <c r="L31" s="60"/>
      <c r="M31" s="16"/>
    </row>
    <row r="32" spans="1:22" ht="9.75" customHeight="1" thickBot="1" x14ac:dyDescent="0.45">
      <c r="A32" s="16"/>
      <c r="B32" s="16"/>
      <c r="C32" s="16"/>
      <c r="D32" s="16"/>
      <c r="E32" s="16"/>
      <c r="F32" s="16"/>
      <c r="G32" s="16"/>
      <c r="H32" s="16"/>
      <c r="I32" s="16"/>
      <c r="J32" s="16"/>
      <c r="K32" s="16"/>
      <c r="L32" s="16"/>
      <c r="M32" s="16"/>
    </row>
    <row r="33" spans="1:14" ht="20.25" thickBot="1" x14ac:dyDescent="0.45">
      <c r="A33" s="16"/>
      <c r="B33" s="44" t="s">
        <v>63</v>
      </c>
      <c r="C33" s="45"/>
      <c r="D33" s="5"/>
      <c r="E33" s="16"/>
      <c r="F33" s="16"/>
      <c r="G33" s="16"/>
      <c r="H33" s="16"/>
      <c r="I33" s="16"/>
      <c r="J33" s="16"/>
      <c r="K33" s="16"/>
      <c r="L33" s="16"/>
      <c r="M33" s="16"/>
    </row>
    <row r="34" spans="1:14" ht="19.5" thickTop="1" x14ac:dyDescent="0.4">
      <c r="A34" s="16"/>
      <c r="B34" s="46" t="s">
        <v>64</v>
      </c>
      <c r="C34" s="47"/>
      <c r="D34" s="30"/>
      <c r="E34" s="16"/>
      <c r="F34" s="16"/>
      <c r="G34" s="16"/>
      <c r="H34" s="16"/>
      <c r="I34" s="16"/>
      <c r="J34" s="16"/>
      <c r="K34" s="16"/>
      <c r="L34" s="16"/>
      <c r="M34" s="16"/>
    </row>
    <row r="35" spans="1:14" x14ac:dyDescent="0.4">
      <c r="A35" s="16"/>
      <c r="B35" s="48" t="s">
        <v>65</v>
      </c>
      <c r="C35" s="49"/>
      <c r="D35" s="29"/>
      <c r="E35" s="21" t="s">
        <v>92</v>
      </c>
      <c r="F35" s="16"/>
      <c r="G35" s="16"/>
      <c r="H35" s="16"/>
      <c r="I35" s="16"/>
      <c r="J35" s="16"/>
      <c r="K35" s="16"/>
      <c r="L35" s="16"/>
      <c r="M35" s="16"/>
      <c r="N35" cm="1">
        <f t="array" ref="N35">_xlfn.IFS(ISBLANK(発表者区分),0,発表者区分="歯系研究者",0,AND(発表者区分="大学院生",ISBLANK(筆頭発表者学年)),0,AND(発表者区分="大学院生",筆頭発表者学年="博士課程４年"),0,TRUE,1)</f>
        <v>0</v>
      </c>
    </row>
    <row r="36" spans="1:14" x14ac:dyDescent="0.4">
      <c r="A36" s="16"/>
      <c r="B36" s="48" t="s">
        <v>76</v>
      </c>
      <c r="C36" s="49"/>
      <c r="D36" s="29"/>
      <c r="E36" s="21"/>
      <c r="F36" s="16"/>
      <c r="G36" s="16"/>
      <c r="H36" s="16"/>
      <c r="I36" s="16"/>
      <c r="J36" s="16"/>
      <c r="K36" s="16"/>
      <c r="L36" s="16"/>
      <c r="M36" s="16"/>
    </row>
    <row r="37" spans="1:14" ht="19.5" thickBot="1" x14ac:dyDescent="0.45">
      <c r="A37" s="16"/>
      <c r="B37" s="36" t="s">
        <v>75</v>
      </c>
      <c r="C37" s="37"/>
      <c r="D37" s="31"/>
      <c r="E37" s="21"/>
      <c r="F37" s="16"/>
      <c r="G37" s="16"/>
      <c r="H37" s="16"/>
      <c r="I37" s="16"/>
      <c r="J37" s="16"/>
      <c r="K37" s="16"/>
      <c r="L37" s="16"/>
      <c r="M37" s="16"/>
    </row>
    <row r="38" spans="1:14" ht="9.75" customHeight="1" thickBot="1" x14ac:dyDescent="0.45">
      <c r="A38" s="16"/>
      <c r="B38" s="16"/>
      <c r="C38" s="16"/>
      <c r="D38" s="16"/>
      <c r="E38" s="16"/>
      <c r="F38" s="16"/>
      <c r="G38" s="16"/>
      <c r="H38" s="16"/>
      <c r="I38" s="16"/>
      <c r="J38" s="16"/>
      <c r="K38" s="16"/>
      <c r="L38" s="16"/>
      <c r="M38" s="16"/>
    </row>
    <row r="39" spans="1:14" ht="19.5" thickBot="1" x14ac:dyDescent="0.45">
      <c r="A39" s="16"/>
      <c r="B39" s="71" t="s">
        <v>88</v>
      </c>
      <c r="C39" s="72"/>
      <c r="D39" s="72"/>
      <c r="E39" s="72"/>
      <c r="F39" s="72"/>
      <c r="G39" s="6"/>
      <c r="H39" s="6"/>
      <c r="I39" s="6"/>
      <c r="J39" s="6"/>
      <c r="K39" s="6"/>
      <c r="L39" s="7"/>
      <c r="M39" s="16"/>
    </row>
    <row r="40" spans="1:14" ht="19.5" thickTop="1" x14ac:dyDescent="0.4">
      <c r="A40" s="16"/>
      <c r="B40" s="73" t="s">
        <v>77</v>
      </c>
      <c r="C40" s="74"/>
      <c r="D40" s="8" t="s">
        <v>80</v>
      </c>
      <c r="E40" s="81"/>
      <c r="F40" s="81"/>
      <c r="G40" s="81"/>
      <c r="H40" s="81"/>
      <c r="I40" s="81"/>
      <c r="J40" s="81"/>
      <c r="K40" s="81"/>
      <c r="L40" s="82"/>
      <c r="M40" s="16"/>
    </row>
    <row r="41" spans="1:14" x14ac:dyDescent="0.4">
      <c r="A41" s="16"/>
      <c r="B41" s="75"/>
      <c r="C41" s="76"/>
      <c r="D41" s="9" t="s">
        <v>82</v>
      </c>
      <c r="E41" s="83"/>
      <c r="F41" s="83"/>
      <c r="G41" s="83"/>
      <c r="H41" s="83"/>
      <c r="I41" s="83"/>
      <c r="J41" s="83"/>
      <c r="K41" s="83"/>
      <c r="L41" s="84"/>
      <c r="M41" s="16"/>
    </row>
    <row r="42" spans="1:14" x14ac:dyDescent="0.4">
      <c r="A42" s="16"/>
      <c r="B42" s="63"/>
      <c r="C42" s="64"/>
      <c r="D42" s="10" t="s">
        <v>85</v>
      </c>
      <c r="E42" s="85"/>
      <c r="F42" s="86"/>
      <c r="G42" s="86"/>
      <c r="H42" s="86"/>
      <c r="I42" s="11" t="s">
        <v>83</v>
      </c>
      <c r="J42" s="32"/>
      <c r="K42" s="11" t="s">
        <v>84</v>
      </c>
      <c r="L42" s="35"/>
      <c r="M42" s="16"/>
    </row>
    <row r="43" spans="1:14" x14ac:dyDescent="0.4">
      <c r="A43" s="16"/>
      <c r="B43" s="77" t="s">
        <v>78</v>
      </c>
      <c r="C43" s="78"/>
      <c r="D43" s="12" t="s">
        <v>79</v>
      </c>
      <c r="E43" s="87"/>
      <c r="F43" s="88"/>
      <c r="G43" s="88"/>
      <c r="H43" s="88"/>
      <c r="I43" s="88"/>
      <c r="J43" s="88"/>
      <c r="K43" s="88"/>
      <c r="L43" s="89"/>
      <c r="M43" s="16"/>
    </row>
    <row r="44" spans="1:14" x14ac:dyDescent="0.4">
      <c r="A44" s="16"/>
      <c r="B44" s="75"/>
      <c r="C44" s="76"/>
      <c r="D44" s="9" t="s">
        <v>81</v>
      </c>
      <c r="E44" s="90"/>
      <c r="F44" s="83"/>
      <c r="G44" s="83"/>
      <c r="H44" s="83"/>
      <c r="I44" s="83"/>
      <c r="J44" s="83"/>
      <c r="K44" s="83"/>
      <c r="L44" s="84"/>
      <c r="M44" s="16"/>
    </row>
    <row r="45" spans="1:14" ht="19.5" thickBot="1" x14ac:dyDescent="0.45">
      <c r="A45" s="16"/>
      <c r="B45" s="79"/>
      <c r="C45" s="80"/>
      <c r="D45" s="13" t="s">
        <v>86</v>
      </c>
      <c r="E45" s="91"/>
      <c r="F45" s="92"/>
      <c r="G45" s="92"/>
      <c r="H45" s="92"/>
      <c r="I45" s="14" t="s">
        <v>83</v>
      </c>
      <c r="J45" s="33"/>
      <c r="K45" s="14" t="s">
        <v>84</v>
      </c>
      <c r="L45" s="34"/>
      <c r="M45" s="16"/>
    </row>
    <row r="46" spans="1:14" x14ac:dyDescent="0.4">
      <c r="A46" s="16"/>
      <c r="B46" s="21" t="s">
        <v>108</v>
      </c>
      <c r="C46" s="16"/>
      <c r="D46" s="16"/>
      <c r="E46" s="16"/>
      <c r="F46" s="16"/>
      <c r="G46" s="16"/>
      <c r="H46" s="16"/>
      <c r="I46" s="16"/>
      <c r="J46" s="16"/>
      <c r="K46" s="16"/>
      <c r="L46" s="16"/>
      <c r="M46" s="16"/>
    </row>
    <row r="47" spans="1:14" ht="9.75" customHeight="1" thickBot="1" x14ac:dyDescent="0.45">
      <c r="A47" s="16"/>
      <c r="B47" s="16"/>
      <c r="C47" s="16"/>
      <c r="D47" s="16"/>
      <c r="E47" s="16"/>
      <c r="F47" s="16"/>
      <c r="G47" s="16"/>
      <c r="H47" s="16"/>
      <c r="I47" s="16"/>
      <c r="J47" s="16"/>
      <c r="K47" s="16"/>
      <c r="L47" s="16"/>
      <c r="M47" s="16"/>
    </row>
    <row r="48" spans="1:14" ht="112.5" customHeight="1" thickBot="1" x14ac:dyDescent="0.45">
      <c r="A48" s="16"/>
      <c r="B48" s="42" t="s">
        <v>95</v>
      </c>
      <c r="C48" s="43"/>
      <c r="D48" s="93"/>
      <c r="E48" s="94"/>
      <c r="F48" s="94"/>
      <c r="G48" s="94"/>
      <c r="H48" s="94"/>
      <c r="I48" s="94"/>
      <c r="J48" s="94"/>
      <c r="K48" s="94"/>
      <c r="L48" s="95"/>
      <c r="M48" s="16"/>
    </row>
    <row r="49" spans="1:13" x14ac:dyDescent="0.4">
      <c r="A49" s="16"/>
      <c r="B49" s="16"/>
      <c r="C49" s="16"/>
      <c r="D49" s="16"/>
      <c r="E49" s="16"/>
      <c r="F49" s="16"/>
      <c r="G49" s="16"/>
      <c r="H49" s="16"/>
      <c r="I49" s="16"/>
      <c r="J49" s="16"/>
      <c r="K49" s="16"/>
      <c r="L49" s="16"/>
      <c r="M49" s="16"/>
    </row>
  </sheetData>
  <sheetProtection algorithmName="SHA-512" hashValue="LysGASfigO7RCARLCkraePv8bKWdfpuFHvhK3rxCTfjOY6GroSNte1HB48vcrTxBIo/3Nl44HEqo/in9KXi9eA==" saltValue="x3aPVcGq3g3LFWocQuF9zw==" spinCount="100000" sheet="1" objects="1" scenarios="1" selectLockedCells="1"/>
  <mergeCells count="49">
    <mergeCell ref="B48:C48"/>
    <mergeCell ref="D48:L48"/>
    <mergeCell ref="B37:C37"/>
    <mergeCell ref="B39:F39"/>
    <mergeCell ref="B40:C42"/>
    <mergeCell ref="B43:C45"/>
    <mergeCell ref="E40:L40"/>
    <mergeCell ref="E41:L41"/>
    <mergeCell ref="E42:H42"/>
    <mergeCell ref="E43:L43"/>
    <mergeCell ref="E44:L44"/>
    <mergeCell ref="E45:H45"/>
    <mergeCell ref="G31:I31"/>
    <mergeCell ref="J31:L31"/>
    <mergeCell ref="B31:C31"/>
    <mergeCell ref="B28:C28"/>
    <mergeCell ref="D28:L28"/>
    <mergeCell ref="B30:C30"/>
    <mergeCell ref="B29:C29"/>
    <mergeCell ref="D29:F29"/>
    <mergeCell ref="G29:I29"/>
    <mergeCell ref="J29:L29"/>
    <mergeCell ref="D30:F30"/>
    <mergeCell ref="G30:I30"/>
    <mergeCell ref="J30:L30"/>
    <mergeCell ref="D21:F21"/>
    <mergeCell ref="D22:F22"/>
    <mergeCell ref="D23:F23"/>
    <mergeCell ref="B36:C36"/>
    <mergeCell ref="D31:F31"/>
    <mergeCell ref="B33:C33"/>
    <mergeCell ref="B34:C34"/>
    <mergeCell ref="B35:C35"/>
    <mergeCell ref="B17:C17"/>
    <mergeCell ref="B2:L2"/>
    <mergeCell ref="B5:E5"/>
    <mergeCell ref="D26:F26"/>
    <mergeCell ref="B11:C11"/>
    <mergeCell ref="B13:C13"/>
    <mergeCell ref="B14:C14"/>
    <mergeCell ref="B22:C22"/>
    <mergeCell ref="B23:C23"/>
    <mergeCell ref="B24:C24"/>
    <mergeCell ref="B25:C25"/>
    <mergeCell ref="B26:C26"/>
    <mergeCell ref="B21:C21"/>
    <mergeCell ref="D13:L13"/>
    <mergeCell ref="D24:F24"/>
    <mergeCell ref="D25:F25"/>
  </mergeCells>
  <phoneticPr fontId="1"/>
  <conditionalFormatting sqref="B17:D17">
    <cfRule type="expression" dxfId="12" priority="1" stopIfTrue="1">
      <formula>(発表者区分="歯系研究者")</formula>
    </cfRule>
  </conditionalFormatting>
  <conditionalFormatting sqref="B22:D22">
    <cfRule type="expression" dxfId="11" priority="9" stopIfTrue="1">
      <formula>NOT(OR(ISBLANK(発表者区分),発表者区分="学部学生"))</formula>
    </cfRule>
  </conditionalFormatting>
  <conditionalFormatting sqref="B23:D23">
    <cfRule type="expression" dxfId="10" priority="7" stopIfTrue="1">
      <formula>(発表者区分="大学院生")</formula>
    </cfRule>
  </conditionalFormatting>
  <conditionalFormatting sqref="D15:D17">
    <cfRule type="expression" dxfId="9" priority="10">
      <formula>(N15=1)</formula>
    </cfRule>
  </conditionalFormatting>
  <conditionalFormatting sqref="D22:D26 D34:D37 D15:D17 D11">
    <cfRule type="expression" dxfId="8" priority="8" stopIfTrue="1">
      <formula>ISBLANK(D11)</formula>
    </cfRule>
  </conditionalFormatting>
  <conditionalFormatting sqref="D35">
    <cfRule type="expression" dxfId="7" priority="4" stopIfTrue="1">
      <formula>(希望発表形式選択不可=1)</formula>
    </cfRule>
  </conditionalFormatting>
  <conditionalFormatting sqref="D36">
    <cfRule type="expression" dxfId="6" priority="3" stopIfTrue="1">
      <formula>(希望発表形式="ポスター")</formula>
    </cfRule>
  </conditionalFormatting>
  <conditionalFormatting sqref="D37">
    <cfRule type="expression" dxfId="5" priority="2" stopIfTrue="1">
      <formula>(希望発表形式="口演")</formula>
    </cfRule>
  </conditionalFormatting>
  <conditionalFormatting sqref="E14:L17">
    <cfRule type="expression" dxfId="4" priority="6" stopIfTrue="1">
      <formula>NOT(OR(ISBLANK(発表者区分),発表者区分="学部学生"))</formula>
    </cfRule>
  </conditionalFormatting>
  <conditionalFormatting sqref="E15:L17">
    <cfRule type="expression" dxfId="3" priority="13">
      <formula>AND(O15=1,O$14&gt;0)</formula>
    </cfRule>
  </conditionalFormatting>
  <dataValidations count="10">
    <dataValidation type="list" allowBlank="1" showInputMessage="1" showErrorMessage="1" errorTitle="入力エラー" error="プルダウンメニューから値を選択してください。" sqref="D11" xr:uid="{A7A2C47F-F627-460F-93DA-EEFA624EBC21}">
      <formula1>リスト_発表者区分</formula1>
    </dataValidation>
    <dataValidation type="list" allowBlank="1" showInputMessage="1" showErrorMessage="1" errorTitle="入力エラー" error="プルダウンメニューから値を選択してください。" sqref="D17:L17" xr:uid="{4448542F-36C9-488D-83A7-C4A778D1694D}">
      <formula1>INDIRECT(発表者区分)</formula1>
    </dataValidation>
    <dataValidation type="list" allowBlank="1" showInputMessage="1" showErrorMessage="1" errorTitle="入力エラー" error="プルダウンメニューから値を選択してください。" sqref="D24 D29 G29 J29" xr:uid="{5749B8BB-C72E-456A-9485-7C39A8CAE02B}">
      <formula1>分野等</formula1>
    </dataValidation>
    <dataValidation type="list" allowBlank="1" showInputMessage="1" showErrorMessage="1" errorTitle="入力エラー" error="プルダウンメニューから値を選択してください。" sqref="D23" xr:uid="{DF14F929-1C7A-4081-8A62-5127E151D3B5}">
      <formula1>職位</formula1>
    </dataValidation>
    <dataValidation type="whole" allowBlank="1" showInputMessage="1" showErrorMessage="1" errorTitle="入力エラー" error="４桁の番号を入力してください。" sqref="D26" xr:uid="{95971764-318C-4713-BFE1-EBBB5573DB89}">
      <formula1>1000</formula1>
      <formula2>9999</formula2>
    </dataValidation>
    <dataValidation type="custom" allowBlank="1" showInputMessage="1" showErrorMessage="1" errorTitle="入力エラー" error="正しいメールアドレスを入力してください。" sqref="D25:F25" xr:uid="{5714A087-8ED2-4539-94D2-81B1B8A6E627}">
      <formula1>_xlfn.REGEXTEST($D25,"^[A-Za-z0-9._%+-]+@[A-Za-z0-9.-]+\.[A-Za-z]{2,}$")</formula1>
    </dataValidation>
    <dataValidation type="list" allowBlank="1" showInputMessage="1" showErrorMessage="1" errorTitle="入力エラー" error="プルダウンメニューから値を選択してください。" sqref="D34" xr:uid="{C7CA1A36-BE5E-455E-9498-A39B0B78D979}">
      <formula1>発表言語</formula1>
    </dataValidation>
    <dataValidation type="list" allowBlank="1" showInputMessage="1" showErrorMessage="1" errorTitle="入力エラー" error="プルダウンメニューから値を選択してください。" sqref="D37" xr:uid="{17385F36-BBAD-4BD1-BB8D-057E1D9626CA}">
      <formula1>発表部門</formula1>
    </dataValidation>
    <dataValidation type="list" allowBlank="1" showInputMessage="1" showErrorMessage="1" errorTitle="入力エラー" error="プルダウンメニューから値を入力してください。" sqref="D36" xr:uid="{E2AE5D65-50BF-48BC-ADD8-60BC2EFEFD1A}">
      <formula1>発表順位</formula1>
    </dataValidation>
    <dataValidation type="list" allowBlank="1" showInputMessage="1" showErrorMessage="1" errorTitle="入力エラー" error="プルダウンメニューから値を選択してください。" sqref="D35" xr:uid="{8D802558-6964-4F96-B4C8-1CA10A270C8E}">
      <formula1>発表形式</formula1>
    </dataValidation>
  </dataValidations>
  <hyperlinks>
    <hyperlink ref="B5" r:id="rId1" xr:uid="{F277ADA1-E80C-4473-B64E-174C01E67A2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EE800-7893-4AF2-9726-21AA88124079}">
  <dimension ref="A1:G31"/>
  <sheetViews>
    <sheetView showGridLines="0" showRowColHeaders="0" workbookViewId="0">
      <selection activeCell="D13" sqref="D13"/>
      <extLst>
        <ext xmlns:xlsdti="http://schemas.microsoft.com/office/spreadsheetml/2023/showDataTypeIcons" uri="{77bfe23e-c014-4d31-8a63-9c772dbf06b6}">
          <xlsdti:showDataTypeIcons visible="0"/>
        </ext>
      </extLst>
    </sheetView>
  </sheetViews>
  <sheetFormatPr defaultColWidth="0" defaultRowHeight="18.75" zeroHeight="1" x14ac:dyDescent="0.4"/>
  <cols>
    <col min="1" max="1" width="3.75" style="97" customWidth="1"/>
    <col min="2" max="2" width="23.125" style="97" customWidth="1"/>
    <col min="3" max="3" width="5" style="97" customWidth="1"/>
    <col min="4" max="4" width="168.75" style="97" customWidth="1"/>
    <col min="5" max="5" width="3.75" style="97" customWidth="1"/>
    <col min="6" max="7" width="0" style="97" hidden="1"/>
    <col min="8" max="16384" width="9" style="97" hidden="1"/>
  </cols>
  <sheetData>
    <row r="1" spans="1:6" x14ac:dyDescent="0.4">
      <c r="A1" s="96"/>
      <c r="B1" s="96"/>
      <c r="C1" s="96"/>
      <c r="D1" s="96"/>
      <c r="E1" s="96"/>
    </row>
    <row r="2" spans="1:6" ht="24" x14ac:dyDescent="0.4">
      <c r="A2" s="96"/>
      <c r="B2" s="98" t="s">
        <v>125</v>
      </c>
      <c r="C2" s="98"/>
      <c r="D2" s="98"/>
      <c r="E2" s="96"/>
    </row>
    <row r="3" spans="1:6" ht="9.75" customHeight="1" x14ac:dyDescent="0.4">
      <c r="A3" s="96"/>
      <c r="B3" s="96"/>
      <c r="C3" s="96"/>
      <c r="D3" s="96"/>
      <c r="E3" s="96"/>
    </row>
    <row r="4" spans="1:6" x14ac:dyDescent="0.4">
      <c r="A4" s="96"/>
      <c r="B4" s="99" t="s">
        <v>99</v>
      </c>
      <c r="C4" s="96"/>
      <c r="D4" s="96"/>
      <c r="E4" s="96"/>
    </row>
    <row r="5" spans="1:6" x14ac:dyDescent="0.4">
      <c r="A5" s="96"/>
      <c r="B5" s="39" t="s">
        <v>98</v>
      </c>
      <c r="C5" s="39"/>
      <c r="D5" s="39"/>
      <c r="E5" s="96"/>
    </row>
    <row r="6" spans="1:6" x14ac:dyDescent="0.4">
      <c r="A6" s="96"/>
      <c r="B6" s="99" t="s">
        <v>100</v>
      </c>
      <c r="C6" s="96"/>
      <c r="D6" s="96"/>
      <c r="E6" s="96"/>
    </row>
    <row r="7" spans="1:6" ht="9.75" customHeight="1" thickBot="1" x14ac:dyDescent="0.45">
      <c r="A7" s="96"/>
      <c r="B7" s="96"/>
      <c r="C7" s="96"/>
      <c r="D7" s="96"/>
      <c r="E7" s="96"/>
    </row>
    <row r="8" spans="1:6" ht="20.25" thickBot="1" x14ac:dyDescent="0.45">
      <c r="A8" s="96"/>
      <c r="B8" s="100" t="s">
        <v>87</v>
      </c>
      <c r="C8" s="101"/>
      <c r="D8" s="117"/>
      <c r="E8" s="96"/>
    </row>
    <row r="9" spans="1:6" x14ac:dyDescent="0.4">
      <c r="A9" s="96"/>
      <c r="B9" s="99" t="s">
        <v>107</v>
      </c>
      <c r="C9" s="96"/>
      <c r="D9" s="96"/>
      <c r="E9" s="96"/>
    </row>
    <row r="10" spans="1:6" x14ac:dyDescent="0.4">
      <c r="A10" s="96"/>
      <c r="B10" s="99" t="s">
        <v>127</v>
      </c>
      <c r="C10" s="96"/>
      <c r="D10" s="96"/>
      <c r="E10" s="96"/>
    </row>
    <row r="11" spans="1:6" x14ac:dyDescent="0.4">
      <c r="A11" s="96"/>
      <c r="B11" s="99" t="s">
        <v>128</v>
      </c>
      <c r="C11" s="96"/>
      <c r="D11" s="96"/>
      <c r="E11" s="96"/>
    </row>
    <row r="12" spans="1:6" ht="9.75" customHeight="1" thickBot="1" x14ac:dyDescent="0.45">
      <c r="A12" s="96"/>
      <c r="B12" s="96"/>
      <c r="C12" s="96"/>
      <c r="D12" s="96"/>
      <c r="E12" s="96"/>
    </row>
    <row r="13" spans="1:6" x14ac:dyDescent="0.4">
      <c r="A13" s="96"/>
      <c r="B13" s="102" t="s">
        <v>89</v>
      </c>
      <c r="C13" s="103"/>
      <c r="D13" s="113"/>
      <c r="E13" s="96"/>
      <c r="F13" s="97">
        <f>LENB(D13)/2</f>
        <v>0</v>
      </c>
    </row>
    <row r="14" spans="1:6" x14ac:dyDescent="0.4">
      <c r="A14" s="96"/>
      <c r="B14" s="104"/>
      <c r="C14" s="105"/>
      <c r="D14" s="114"/>
      <c r="E14" s="96"/>
      <c r="F14" s="97">
        <f t="shared" ref="F14:F20" si="0">LENB(D14)/2</f>
        <v>0</v>
      </c>
    </row>
    <row r="15" spans="1:6" x14ac:dyDescent="0.4">
      <c r="A15" s="96"/>
      <c r="B15" s="104"/>
      <c r="C15" s="105"/>
      <c r="D15" s="114"/>
      <c r="E15" s="96"/>
      <c r="F15" s="97">
        <f t="shared" si="0"/>
        <v>0</v>
      </c>
    </row>
    <row r="16" spans="1:6" x14ac:dyDescent="0.4">
      <c r="A16" s="96"/>
      <c r="B16" s="104"/>
      <c r="C16" s="105"/>
      <c r="D16" s="114"/>
      <c r="E16" s="96"/>
      <c r="F16" s="97">
        <f t="shared" si="0"/>
        <v>0</v>
      </c>
    </row>
    <row r="17" spans="1:7" x14ac:dyDescent="0.4">
      <c r="A17" s="96"/>
      <c r="B17" s="104"/>
      <c r="C17" s="105"/>
      <c r="D17" s="114"/>
      <c r="E17" s="96"/>
      <c r="F17" s="97">
        <f t="shared" si="0"/>
        <v>0</v>
      </c>
    </row>
    <row r="18" spans="1:7" x14ac:dyDescent="0.4">
      <c r="A18" s="96"/>
      <c r="B18" s="104"/>
      <c r="C18" s="105"/>
      <c r="D18" s="114"/>
      <c r="E18" s="96"/>
      <c r="F18" s="97">
        <f t="shared" si="0"/>
        <v>0</v>
      </c>
    </row>
    <row r="19" spans="1:7" x14ac:dyDescent="0.4">
      <c r="A19" s="96"/>
      <c r="B19" s="104"/>
      <c r="C19" s="105"/>
      <c r="D19" s="114"/>
      <c r="E19" s="96"/>
      <c r="F19" s="97">
        <f t="shared" si="0"/>
        <v>0</v>
      </c>
    </row>
    <row r="20" spans="1:7" x14ac:dyDescent="0.4">
      <c r="A20" s="96"/>
      <c r="B20" s="106"/>
      <c r="C20" s="107"/>
      <c r="D20" s="115"/>
      <c r="E20" s="96"/>
      <c r="F20" s="97">
        <f t="shared" si="0"/>
        <v>0</v>
      </c>
      <c r="G20" s="97">
        <f>IF(COUNTIF(F$13:F$20,"&gt;0")&gt;1,(COUNTIF(F$13:F$20,"&gt;0")-1)/2,0)</f>
        <v>0</v>
      </c>
    </row>
    <row r="21" spans="1:7" ht="20.25" thickBot="1" x14ac:dyDescent="0.45">
      <c r="A21" s="96"/>
      <c r="B21" s="108" t="s">
        <v>126</v>
      </c>
      <c r="C21" s="109"/>
      <c r="D21" s="110">
        <f>ROUNDUP(SUM($F$13:$F$20)+$G$20,0)</f>
        <v>0</v>
      </c>
      <c r="E21" s="96"/>
      <c r="F21" s="97">
        <f>IF(SUM($F$13:$F$20)&gt;9,0,1)</f>
        <v>1</v>
      </c>
    </row>
    <row r="22" spans="1:7" x14ac:dyDescent="0.4">
      <c r="A22" s="96"/>
      <c r="B22" s="99" t="s">
        <v>133</v>
      </c>
      <c r="C22" s="96"/>
      <c r="D22" s="116"/>
      <c r="E22" s="96"/>
    </row>
    <row r="23" spans="1:7" x14ac:dyDescent="0.4">
      <c r="A23" s="96"/>
      <c r="B23" s="99" t="s">
        <v>93</v>
      </c>
      <c r="C23" s="96"/>
      <c r="D23" s="111"/>
      <c r="E23" s="96"/>
    </row>
    <row r="24" spans="1:7" x14ac:dyDescent="0.4">
      <c r="A24" s="96"/>
      <c r="B24" s="99" t="s">
        <v>94</v>
      </c>
      <c r="C24" s="96"/>
      <c r="D24" s="96"/>
      <c r="E24" s="96"/>
    </row>
    <row r="25" spans="1:7" x14ac:dyDescent="0.4">
      <c r="A25" s="96"/>
      <c r="B25" s="99" t="s">
        <v>129</v>
      </c>
      <c r="C25" s="96"/>
      <c r="D25" s="96"/>
      <c r="E25" s="96"/>
    </row>
    <row r="26" spans="1:7" x14ac:dyDescent="0.4">
      <c r="A26" s="96"/>
      <c r="B26" s="99" t="s">
        <v>130</v>
      </c>
      <c r="C26" s="96"/>
      <c r="D26" s="96"/>
      <c r="E26" s="96"/>
    </row>
    <row r="27" spans="1:7" x14ac:dyDescent="0.4">
      <c r="A27" s="96"/>
      <c r="B27" s="112" t="s">
        <v>131</v>
      </c>
      <c r="C27" s="96"/>
      <c r="D27" s="96"/>
      <c r="E27" s="96"/>
    </row>
    <row r="28" spans="1:7" x14ac:dyDescent="0.4">
      <c r="A28" s="96"/>
      <c r="B28" s="99" t="s">
        <v>132</v>
      </c>
      <c r="C28" s="96"/>
      <c r="D28" s="96"/>
      <c r="E28" s="96"/>
    </row>
    <row r="29" spans="1:7" ht="20.25" x14ac:dyDescent="0.4">
      <c r="A29" s="96"/>
      <c r="B29" s="99" t="s">
        <v>97</v>
      </c>
      <c r="C29" s="96"/>
      <c r="D29" s="96"/>
      <c r="E29" s="96"/>
    </row>
    <row r="30" spans="1:7" x14ac:dyDescent="0.4">
      <c r="A30" s="96"/>
      <c r="B30" s="99" t="s">
        <v>96</v>
      </c>
      <c r="C30" s="96"/>
      <c r="D30" s="96"/>
      <c r="E30" s="96"/>
    </row>
    <row r="31" spans="1:7" x14ac:dyDescent="0.4">
      <c r="A31" s="96"/>
      <c r="B31" s="96"/>
      <c r="C31" s="96"/>
      <c r="D31" s="96"/>
      <c r="E31" s="96"/>
    </row>
  </sheetData>
  <sheetProtection algorithmName="SHA-512" hashValue="kQMtCPhQuCx0tkK3H4DEmDUBMLY9CYzphj05TVViWw6vr2Agpx3VCzb49UoZZxQ14syI+J95ryu1dt9zX8vWag==" saltValue="sufVnpEiFkXL+29WGxSHJg==" spinCount="100000" sheet="1" objects="1" scenarios="1" selectLockedCells="1"/>
  <mergeCells count="5">
    <mergeCell ref="B21:C21"/>
    <mergeCell ref="B8:C8"/>
    <mergeCell ref="B2:D2"/>
    <mergeCell ref="B5:D5"/>
    <mergeCell ref="B13:C20"/>
  </mergeCells>
  <phoneticPr fontId="1"/>
  <conditionalFormatting sqref="D8">
    <cfRule type="expression" dxfId="2" priority="9" stopIfTrue="1">
      <formula>ISBLANK(D8)</formula>
    </cfRule>
  </conditionalFormatting>
  <conditionalFormatting sqref="D13:D20">
    <cfRule type="expression" dxfId="1" priority="2">
      <formula>(抄録チェック=1)</formula>
    </cfRule>
  </conditionalFormatting>
  <conditionalFormatting sqref="D21">
    <cfRule type="cellIs" dxfId="0" priority="1" operator="greaterThan">
      <formula>950</formula>
    </cfRule>
  </conditionalFormatting>
  <hyperlinks>
    <hyperlink ref="B5" r:id="rId1" xr:uid="{2428D63B-2BA0-479C-858E-3606BD787AA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B2283-8DB0-480A-B87C-2AABE0431C90}">
  <dimension ref="A1:I35"/>
  <sheetViews>
    <sheetView workbookViewId="0"/>
  </sheetViews>
  <sheetFormatPr defaultRowHeight="18.75" x14ac:dyDescent="0.4"/>
  <cols>
    <col min="1" max="1" width="11" bestFit="1" customWidth="1"/>
    <col min="2" max="2" width="13" bestFit="1" customWidth="1"/>
    <col min="3" max="3" width="7.125" bestFit="1" customWidth="1"/>
    <col min="5" max="5" width="58.75" bestFit="1" customWidth="1"/>
    <col min="8" max="8" width="11" bestFit="1" customWidth="1"/>
  </cols>
  <sheetData>
    <row r="1" spans="1:9" x14ac:dyDescent="0.4">
      <c r="A1" t="s">
        <v>4</v>
      </c>
      <c r="B1" t="s">
        <v>7</v>
      </c>
      <c r="C1" t="s">
        <v>118</v>
      </c>
      <c r="D1" t="s">
        <v>103</v>
      </c>
      <c r="E1" t="s">
        <v>14</v>
      </c>
      <c r="F1" t="s">
        <v>66</v>
      </c>
      <c r="G1" t="s">
        <v>102</v>
      </c>
      <c r="H1" t="s">
        <v>68</v>
      </c>
      <c r="I1" t="s">
        <v>109</v>
      </c>
    </row>
    <row r="2" spans="1:9" x14ac:dyDescent="0.4">
      <c r="A2" t="s">
        <v>5</v>
      </c>
      <c r="B2" t="s">
        <v>8</v>
      </c>
      <c r="C2" t="s">
        <v>119</v>
      </c>
      <c r="D2" t="s">
        <v>11</v>
      </c>
      <c r="E2" t="s">
        <v>15</v>
      </c>
      <c r="F2" t="s">
        <v>101</v>
      </c>
      <c r="G2" t="s">
        <v>67</v>
      </c>
      <c r="H2" t="s">
        <v>69</v>
      </c>
      <c r="I2" t="s">
        <v>110</v>
      </c>
    </row>
    <row r="3" spans="1:9" x14ac:dyDescent="0.4">
      <c r="A3" t="s">
        <v>6</v>
      </c>
      <c r="B3" t="s">
        <v>9</v>
      </c>
      <c r="C3" t="s">
        <v>120</v>
      </c>
      <c r="D3" t="s">
        <v>104</v>
      </c>
      <c r="E3" t="s">
        <v>16</v>
      </c>
      <c r="H3" t="s">
        <v>70</v>
      </c>
      <c r="I3" t="s">
        <v>111</v>
      </c>
    </row>
    <row r="4" spans="1:9" x14ac:dyDescent="0.4">
      <c r="B4" t="s">
        <v>10</v>
      </c>
      <c r="C4" t="s">
        <v>121</v>
      </c>
      <c r="D4" t="s">
        <v>105</v>
      </c>
      <c r="E4" t="s">
        <v>17</v>
      </c>
      <c r="H4" t="s">
        <v>71</v>
      </c>
      <c r="I4" t="s">
        <v>112</v>
      </c>
    </row>
    <row r="5" spans="1:9" x14ac:dyDescent="0.4">
      <c r="C5" t="s">
        <v>122</v>
      </c>
      <c r="D5" t="s">
        <v>106</v>
      </c>
      <c r="E5" t="s">
        <v>18</v>
      </c>
      <c r="I5" t="s">
        <v>113</v>
      </c>
    </row>
    <row r="6" spans="1:9" x14ac:dyDescent="0.4">
      <c r="C6" t="s">
        <v>123</v>
      </c>
      <c r="E6" t="s">
        <v>19</v>
      </c>
      <c r="I6" t="s">
        <v>114</v>
      </c>
    </row>
    <row r="7" spans="1:9" x14ac:dyDescent="0.4">
      <c r="E7" t="s">
        <v>20</v>
      </c>
      <c r="I7" t="s">
        <v>115</v>
      </c>
    </row>
    <row r="8" spans="1:9" x14ac:dyDescent="0.4">
      <c r="E8" t="s">
        <v>21</v>
      </c>
      <c r="I8" t="s">
        <v>116</v>
      </c>
    </row>
    <row r="9" spans="1:9" x14ac:dyDescent="0.4">
      <c r="E9" t="s">
        <v>22</v>
      </c>
      <c r="I9" t="s">
        <v>117</v>
      </c>
    </row>
    <row r="10" spans="1:9" x14ac:dyDescent="0.4">
      <c r="E10" t="s">
        <v>28</v>
      </c>
    </row>
    <row r="11" spans="1:9" x14ac:dyDescent="0.4">
      <c r="E11" t="s">
        <v>29</v>
      </c>
    </row>
    <row r="12" spans="1:9" x14ac:dyDescent="0.4">
      <c r="E12" t="s">
        <v>30</v>
      </c>
    </row>
    <row r="13" spans="1:9" x14ac:dyDescent="0.4">
      <c r="E13" t="s">
        <v>31</v>
      </c>
    </row>
    <row r="14" spans="1:9" x14ac:dyDescent="0.4">
      <c r="E14" t="s">
        <v>32</v>
      </c>
    </row>
    <row r="15" spans="1:9" x14ac:dyDescent="0.4">
      <c r="E15" t="s">
        <v>33</v>
      </c>
    </row>
    <row r="16" spans="1:9" x14ac:dyDescent="0.4">
      <c r="E16" t="s">
        <v>34</v>
      </c>
    </row>
    <row r="17" spans="5:5" x14ac:dyDescent="0.4">
      <c r="E17" t="s">
        <v>35</v>
      </c>
    </row>
    <row r="18" spans="5:5" x14ac:dyDescent="0.4">
      <c r="E18" t="s">
        <v>36</v>
      </c>
    </row>
    <row r="19" spans="5:5" x14ac:dyDescent="0.4">
      <c r="E19" t="s">
        <v>37</v>
      </c>
    </row>
    <row r="20" spans="5:5" x14ac:dyDescent="0.4">
      <c r="E20" t="s">
        <v>38</v>
      </c>
    </row>
    <row r="21" spans="5:5" x14ac:dyDescent="0.4">
      <c r="E21" t="s">
        <v>39</v>
      </c>
    </row>
    <row r="22" spans="5:5" x14ac:dyDescent="0.4">
      <c r="E22" t="s">
        <v>40</v>
      </c>
    </row>
    <row r="23" spans="5:5" x14ac:dyDescent="0.4">
      <c r="E23" t="s">
        <v>53</v>
      </c>
    </row>
    <row r="24" spans="5:5" x14ac:dyDescent="0.4">
      <c r="E24" t="s">
        <v>52</v>
      </c>
    </row>
    <row r="25" spans="5:5" x14ac:dyDescent="0.4">
      <c r="E25" t="s">
        <v>51</v>
      </c>
    </row>
    <row r="26" spans="5:5" x14ac:dyDescent="0.4">
      <c r="E26" t="s">
        <v>50</v>
      </c>
    </row>
    <row r="27" spans="5:5" x14ac:dyDescent="0.4">
      <c r="E27" t="s">
        <v>49</v>
      </c>
    </row>
    <row r="28" spans="5:5" x14ac:dyDescent="0.4">
      <c r="E28" t="s">
        <v>48</v>
      </c>
    </row>
    <row r="29" spans="5:5" x14ac:dyDescent="0.4">
      <c r="E29" t="s">
        <v>47</v>
      </c>
    </row>
    <row r="30" spans="5:5" x14ac:dyDescent="0.4">
      <c r="E30" t="s">
        <v>46</v>
      </c>
    </row>
    <row r="31" spans="5:5" x14ac:dyDescent="0.4">
      <c r="E31" t="s">
        <v>45</v>
      </c>
    </row>
    <row r="32" spans="5:5" x14ac:dyDescent="0.4">
      <c r="E32" t="s">
        <v>44</v>
      </c>
    </row>
    <row r="33" spans="5:5" x14ac:dyDescent="0.4">
      <c r="E33" t="s">
        <v>43</v>
      </c>
    </row>
    <row r="34" spans="5:5" x14ac:dyDescent="0.4">
      <c r="E34" t="s">
        <v>41</v>
      </c>
    </row>
    <row r="35" spans="5:5" x14ac:dyDescent="0.4">
      <c r="E35" t="s">
        <v>42</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16</vt:i4>
      </vt:variant>
    </vt:vector>
  </HeadingPairs>
  <TitlesOfParts>
    <vt:vector size="19" baseType="lpstr">
      <vt:lpstr>ページ１</vt:lpstr>
      <vt:lpstr>ページ２</vt:lpstr>
      <vt:lpstr>プルダウン</vt:lpstr>
      <vt:lpstr>リスト_発表者区分</vt:lpstr>
      <vt:lpstr>演題名</vt:lpstr>
      <vt:lpstr>学部学生</vt:lpstr>
      <vt:lpstr>希望発表形式</vt:lpstr>
      <vt:lpstr>希望発表形式選択不可</vt:lpstr>
      <vt:lpstr>抄録</vt:lpstr>
      <vt:lpstr>抄録チェック</vt:lpstr>
      <vt:lpstr>職位</vt:lpstr>
      <vt:lpstr>大学院生</vt:lpstr>
      <vt:lpstr>発表形式</vt:lpstr>
      <vt:lpstr>発表言語</vt:lpstr>
      <vt:lpstr>発表者区分</vt:lpstr>
      <vt:lpstr>発表順位</vt:lpstr>
      <vt:lpstr>発表部門</vt:lpstr>
      <vt:lpstr>筆頭発表者学年</vt:lpstr>
      <vt:lpstr>分野等</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査読者</dc:creator>
  <cp:lastModifiedBy>査読者</cp:lastModifiedBy>
  <dcterms:created xsi:type="dcterms:W3CDTF">2025-08-27T02:08:08Z</dcterms:created>
  <dcterms:modified xsi:type="dcterms:W3CDTF">2025-08-28T02:57:15Z</dcterms:modified>
</cp:coreProperties>
</file>